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ataserver2021\総務課\LANDISKSOUMU\01_総務課財政係\10_財務諸表・財政事情・財政状況調査　関係\財政状況資料集の作成及び提出について\R04財政状況資料集の作成及び提出\7.2.12【依頼：212（水）〆】令和４年度財政状況資料集の作成について（２回目再出力後）\提出\"/>
    </mc:Choice>
  </mc:AlternateContent>
  <xr:revisionPtr revIDLastSave="0" documentId="13_ncr:1_{740287FE-EC70-4B73-9908-C14BE79F2D7F}" xr6:coauthVersionLast="47" xr6:coauthVersionMax="47" xr10:uidLastSave="{00000000-0000-0000-0000-000000000000}"/>
  <bookViews>
    <workbookView xWindow="-120" yWindow="-120" windowWidth="29040" windowHeight="15840"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AM35" i="10"/>
  <c r="C35" i="10"/>
  <c r="CO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l="1"/>
  <c r="BE36" i="10" s="1"/>
  <c r="BW34" i="10"/>
  <c r="BW35" i="10" s="1"/>
</calcChain>
</file>

<file path=xl/sharedStrings.xml><?xml version="1.0" encoding="utf-8"?>
<sst xmlns="http://schemas.openxmlformats.org/spreadsheetml/2006/main" count="1134" uniqueCount="603">
  <si>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</si>
  <si>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</si>
  <si>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</si>
  <si>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</si>
  <si>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</si>
  <si>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</si>
  <si>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</si>
  <si>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</si>
  <si>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</si>
  <si>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</si>
  <si>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</si>
  <si>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</si>
  <si>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</si>
  <si>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</si>
  <si>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</si>
  <si>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</si>
  <si>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</si>
  <si>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</si>
  <si>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</si>
  <si>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</si>
  <si>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</si>
  <si>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</si>
  <si>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</si>
  <si>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</si>
  <si>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</si>
  <si>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</si>
  <si>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</si>
  <si>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</si>
  <si>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</si>
  <si>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</si>
  <si>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</si>
  <si>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</si>
  <si>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</si>
  <si>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</si>
  <si>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</si>
  <si>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</si>
  <si>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</si>
  <si>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</si>
  <si>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</si>
  <si>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</si>
  <si>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</si>
  <si>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</si>
  <si>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</si>
  <si>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</si>
  <si>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</si>
  <si>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</si>
  <si>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</si>
  <si>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</si>
  <si>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</si>
  <si>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</si>
  <si>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</si>
  <si>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</si>
  <si>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</si>
  <si>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</si>
  <si>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</si>
  <si>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</si>
  <si>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</si>
  <si>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</si>
  <si>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</si>
  <si>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</si>
  <si>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</si>
  <si>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</si>
  <si>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</si>
  <si>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</si>
  <si>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</si>
  <si>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</si>
  <si>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</si>
  <si>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</si>
  <si>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</si>
  <si>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</si>
  <si>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</si>
  <si>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</si>
  <si>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</si>
  <si>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</si>
  <si>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</si>
  <si>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</si>
  <si>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</si>
  <si>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</si>
  <si>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</si>
  <si>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</si>
  <si>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</si>
  <si>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</si>
  <si>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</si>
  <si>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</si>
  <si>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</si>
  <si>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</si>
  <si>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</si>
  <si>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</si>
  <si>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</si>
  <si>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</si>
  <si>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</si>
  <si>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</si>
  <si>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</si>
  <si>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</si>
  <si>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</si>
  <si>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</si>
  <si>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</si>
  <si>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</si>
  <si>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</si>
  <si>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</si>
  <si>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</si>
  <si>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</si>
  <si>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天塩町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</si>
  <si>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</si>
  <si>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</si>
  <si>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</si>
  <si>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</si>
  <si>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</si>
  <si>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</si>
  <si>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</si>
  <si>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</si>
  <si>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</si>
  <si>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</si>
  <si>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</si>
  <si>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</si>
  <si>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</si>
  <si>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</si>
  <si>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</si>
  <si>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</si>
  <si>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</si>
  <si>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</si>
  <si>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</si>
  <si>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</si>
  <si>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</si>
  <si>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</si>
  <si>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</si>
  <si>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</si>
  <si>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</si>
  <si>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</si>
  <si>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</si>
  <si>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</si>
  <si>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</si>
  <si>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</si>
  <si>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</si>
  <si>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</si>
  <si>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</si>
  <si>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</si>
  <si>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</si>
  <si>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</si>
  <si>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</si>
  <si>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</si>
  <si>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</si>
  <si>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</si>
  <si>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</si>
  <si>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</si>
  <si>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</si>
  <si>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</si>
  <si>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</si>
  <si>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</si>
  <si>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</si>
  <si>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</si>
  <si>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</si>
  <si>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</si>
  <si>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</si>
  <si>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</si>
  <si>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</si>
  <si>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</si>
  <si>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</si>
  <si>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</si>
  <si>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</si>
  <si>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</si>
  <si>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</si>
  <si>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</si>
  <si>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</si>
  <si>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</si>
  <si>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</si>
  <si>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</si>
  <si>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</si>
  <si>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</si>
  <si>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</si>
  <si>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</si>
  <si>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</si>
  <si>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</si>
  <si>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</si>
  <si>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</si>
  <si>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</si>
  <si>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</si>
  <si>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</si>
  <si>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</si>
  <si>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</si>
  <si>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</si>
  <si>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</si>
  <si>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</si>
  <si>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</si>
  <si>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</si>
  <si>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</si>
  <si>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</si>
  <si>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</si>
  <si>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</si>
  <si>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</si>
  <si>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</si>
  <si>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</si>
  <si>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</si>
  <si>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</si>
  <si>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</si>
  <si>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</si>
  <si>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</si>
  <si>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</si>
  <si>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</si>
  <si>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</si>
  <si>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</si>
  <si>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</si>
  <si>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</si>
  <si>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</si>
  <si>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</si>
  <si>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</si>
  <si>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</si>
  <si>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</si>
  <si>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</si>
  <si>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</si>
  <si>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</si>
  <si>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</si>
  <si>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</si>
  <si>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</si>
  <si>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</si>
  <si>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</si>
  <si>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</si>
  <si>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</si>
  <si>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</si>
  <si>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</si>
  <si>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</si>
  <si>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</si>
  <si>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</si>
  <si>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</si>
  <si>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</si>
  <si>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北海道天塩町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</si>
  <si>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</si>
  <si>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</si>
  <si>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</si>
  <si>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</si>
  <si>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</si>
  <si>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</si>
  <si>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</si>
  <si>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</si>
  <si>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</si>
  <si>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</si>
  <si>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</si>
  <si>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</si>
  <si>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</si>
  <si>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</si>
  <si>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</si>
  <si>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</si>
  <si>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</si>
  <si>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</si>
  <si>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</si>
  <si>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</si>
  <si>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</si>
  <si>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</si>
  <si>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</si>
  <si>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</si>
  <si>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</si>
  <si>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</si>
  <si>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</si>
  <si>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</si>
  <si>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</si>
  <si>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</si>
  <si>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</si>
  <si>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</si>
  <si>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</si>
  <si>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</si>
  <si>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</si>
  <si>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</si>
  <si>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</si>
  <si>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</si>
  <si>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</si>
  <si>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</si>
  <si>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</si>
  <si>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</si>
  <si>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</si>
  <si>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</si>
  <si>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</si>
  <si>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</si>
  <si>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</si>
  <si>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</si>
  <si>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</si>
  <si>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</si>
  <si>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</si>
  <si>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</si>
  <si>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</si>
  <si>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</si>
  <si>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</si>
  <si>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</si>
  <si>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</si>
  <si>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</si>
  <si>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</si>
  <si>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</si>
  <si>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</si>
  <si>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</si>
  <si>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</si>
  <si>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</si>
  <si>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</si>
  <si>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</si>
  <si>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</si>
  <si>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</si>
  <si>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</si>
  <si>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</si>
  <si>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</si>
  <si>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</si>
  <si>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</si>
  <si>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</si>
  <si>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</si>
  <si>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</si>
  <si>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</si>
  <si>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</si>
  <si>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</si>
  <si>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</si>
  <si>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</si>
  <si>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</si>
  <si>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</si>
  <si>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</si>
  <si>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</si>
  <si>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</si>
  <si>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</si>
  <si>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</si>
  <si>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</si>
  <si>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</si>
  <si>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</si>
  <si>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</si>
  <si>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</si>
  <si>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</si>
  <si>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</si>
  <si>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</si>
  <si>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</si>
  <si>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</si>
  <si>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</si>
  <si>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</si>
  <si>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</si>
  <si>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</si>
  <si>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</si>
  <si>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</si>
  <si>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</si>
  <si>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</si>
  <si>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</si>
  <si>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</si>
  <si>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</si>
  <si>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</si>
  <si>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</si>
  <si>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</si>
  <si>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</si>
  <si>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</si>
  <si>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</si>
  <si>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</si>
  <si>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</si>
  <si>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</si>
  <si>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</si>
  <si>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</si>
  <si>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</si>
  <si>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</si>
  <si>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</si>
  <si>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</si>
  <si>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</si>
  <si>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</si>
  <si>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</si>
  <si>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</si>
  <si>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</si>
  <si>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</si>
  <si>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</si>
  <si>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</si>
  <si>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</si>
  <si>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</si>
  <si>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</si>
  <si>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</si>
  <si>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</si>
  <si>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</si>
  <si>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</si>
  <si>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</si>
  <si>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</si>
  <si>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</si>
  <si>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</si>
  <si>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</si>
  <si>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</si>
  <si>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</si>
  <si>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</si>
  <si>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</si>
  <si>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</si>
  <si>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</si>
  <si>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</si>
  <si>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</si>
  <si>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</si>
  <si>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</si>
  <si>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北海道天塩町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</si>
  <si>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</si>
  <si>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</si>
  <si>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</si>
  <si>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</si>
  <si>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</si>
  <si>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</si>
  <si>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</si>
  <si>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</si>
  <si>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</si>
  <si>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</si>
  <si>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</si>
  <si>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</si>
  <si>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</si>
  <si>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</si>
  <si>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</si>
  <si>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</si>
  <si>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</si>
  <si>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</si>
  <si>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</si>
  <si>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</si>
  <si>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</si>
  <si>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</si>
  <si>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</si>
  <si>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</si>
  <si>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</si>
  <si>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</si>
  <si>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</si>
  <si>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</si>
  <si>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</si>
  <si>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</si>
  <si>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</si>
  <si>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</si>
  <si>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</si>
  <si>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</si>
  <si>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</si>
  <si>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</si>
  <si>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国民健康保険病院事業特別会計</t>
    <phoneticPr fontId="5"/>
  </si>
  <si>
    <t>法適用企業</t>
    <phoneticPr fontId="5"/>
  </si>
  <si>
    <t>水道事業特別会計</t>
    <phoneticPr fontId="5"/>
  </si>
  <si>
    <t>法非適用企業</t>
    <phoneticPr fontId="5"/>
  </si>
  <si>
    <t>下水道事業特別会計</t>
    <phoneticPr fontId="5"/>
  </si>
  <si>
    <t>町民保養センター事業特別会計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</si>
  <si>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</si>
  <si>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</si>
  <si>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</si>
  <si>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</si>
  <si>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</si>
  <si>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</si>
  <si>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</si>
  <si>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</si>
  <si>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</si>
  <si>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</si>
  <si>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</si>
  <si>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</si>
  <si>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</si>
  <si>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</si>
  <si>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</si>
  <si>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</si>
  <si>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</si>
  <si>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</si>
  <si>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</si>
  <si>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</si>
  <si>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</si>
  <si>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</si>
  <si>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</si>
  <si>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</si>
  <si>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</si>
  <si>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</si>
  <si>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</si>
  <si>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</si>
  <si>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</si>
  <si>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</si>
  <si>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</si>
  <si>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</si>
  <si>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</si>
  <si>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</si>
  <si>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</si>
  <si>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</si>
  <si>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</si>
  <si>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</si>
  <si>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</si>
  <si>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</si>
  <si>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</si>
  <si>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</si>
  <si>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</si>
  <si>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</si>
  <si>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</si>
  <si>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</si>
  <si>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</si>
  <si>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</si>
  <si>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</si>
  <si>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</si>
  <si>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</si>
  <si>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</si>
  <si>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</si>
  <si>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</si>
  <si>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</si>
  <si>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</si>
  <si>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</si>
  <si>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</si>
  <si>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</si>
  <si>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</si>
  <si>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</si>
  <si>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国民健康保険病院事業特別会計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</si>
  <si>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</si>
  <si>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</si>
  <si>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</si>
  <si>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</si>
  <si>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</si>
  <si>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</si>
  <si>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</si>
  <si>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</si>
  <si>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</si>
  <si>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</si>
  <si>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</si>
  <si>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</si>
  <si>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</si>
  <si>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</si>
  <si>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</si>
  <si>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</si>
  <si>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</si>
  <si>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</si>
  <si>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</si>
  <si>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</si>
  <si>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</si>
  <si>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</si>
  <si>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</si>
  <si>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</si>
  <si>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</si>
  <si>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</si>
  <si>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</si>
  <si>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</si>
  <si>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</si>
  <si>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</si>
  <si>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</si>
  <si>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</si>
  <si>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</si>
  <si>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</si>
  <si>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</si>
  <si>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</si>
  <si>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</si>
  <si>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</si>
  <si>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</si>
  <si>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</si>
  <si>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</si>
  <si>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</si>
  <si>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</si>
  <si>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</si>
  <si>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</si>
  <si>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</si>
  <si>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</si>
  <si>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</si>
  <si>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</si>
  <si>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</si>
  <si>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</si>
  <si>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</si>
  <si>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</si>
  <si>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</si>
  <si>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</si>
  <si>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</si>
  <si>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</si>
  <si>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</si>
  <si>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</si>
  <si>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</si>
  <si>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</si>
  <si>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</si>
  <si>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</si>
  <si>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</si>
  <si>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</si>
  <si>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</si>
  <si>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</si>
  <si>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</si>
  <si>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</si>
  <si>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</si>
  <si>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</si>
  <si>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</si>
  <si>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</si>
  <si>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</si>
  <si>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</si>
  <si>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</si>
  <si>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</si>
  <si>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</si>
  <si>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</si>
  <si>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</si>
  <si>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</si>
  <si>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</si>
  <si>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</si>
  <si>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</si>
  <si>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</si>
  <si>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2.88</t>
  </si>
  <si>
    <t>▲ 0.38</t>
  </si>
  <si>
    <t>▲ 6.15</t>
  </si>
  <si>
    <t>一般会計</t>
  </si>
  <si>
    <t>国民健康保険病院事業特別会計</t>
  </si>
  <si>
    <t>介護保険特別会計</t>
  </si>
  <si>
    <t>水道事業特別会計</t>
  </si>
  <si>
    <t>下水道事業特別会計</t>
  </si>
  <si>
    <t>町民保養センター事業特別会計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</si>
  <si>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</si>
  <si>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</si>
  <si>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</si>
  <si>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</si>
  <si>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</si>
  <si>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</si>
  <si>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</si>
  <si>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</si>
  <si>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</si>
  <si>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</si>
  <si>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</si>
  <si>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北留萌消防組合</t>
    <rPh sb="0" eb="1">
      <t>キタ</t>
    </rPh>
    <rPh sb="1" eb="3">
      <t>ルモイ</t>
    </rPh>
    <rPh sb="3" eb="5">
      <t>ショウボウ</t>
    </rPh>
    <rPh sb="5" eb="7">
      <t>クミアイ</t>
    </rPh>
    <phoneticPr fontId="2"/>
  </si>
  <si>
    <t>西天北五町衛生施設組合</t>
    <rPh sb="0" eb="3">
      <t>ニシテンポク</t>
    </rPh>
    <rPh sb="3" eb="5">
      <t>ゴチョウ</t>
    </rPh>
    <rPh sb="5" eb="7">
      <t>エイセイ</t>
    </rPh>
    <rPh sb="7" eb="9">
      <t>シセツ</t>
    </rPh>
    <rPh sb="9" eb="11">
      <t>クミアイ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</si>
  <si>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</si>
  <si>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</si>
  <si>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25年度から平成27年度実施の天塩小学校改築事業で653.5百万円、平成30年度では遠別町・天塩町共同斎場建設事業負担金での300.6百万円、簡易水道事業では泉源浄水場の改築で809百万円の借入を行ったことなどにより、将来負担比率が発生している。このため、学校施設における有形固定資産減価償却率は類似団体と比較して低い水準にある。しかし、認定子ども園・保育所施設、体育館・プール施設では減価償却率が90％を超えており、今後、これらの施設では長寿命化や維持管理に要する経費が増加すると見込ま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</si>
  <si>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</si>
  <si>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</si>
  <si>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</si>
  <si>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</si>
  <si>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</si>
  <si>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</si>
  <si>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については、起債の抑制によって減少傾向が続いてきたが、一般会計では、平成25年度から平成27年度にかけて実施した天塩小学校改築事業に係る償還が始まったほか、平成30年度には遠別町・天塩町共同斎場建設事業の負担金で300.6百万円、簡易水道事業では泉源浄水場整備で809百万円を借入たほか、令和元年度には更岸高区配水池整備事業で212百万円の借入を行ったことから、将来負担比率が上昇している。こうした状況を踏まえ、引き続き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</si>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</sst>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03A3C4C-E81A-412A-BB4E-CC118163E19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21CE-4FCB-812A-C3B557C2F8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529349</c:v>
                </c:pt>
                <c:pt idx="1">
                  <c:v>113983</c:v>
                </c:pt>
                <c:pt idx="2">
                  <c:v>147182</c:v>
                </c:pt>
                <c:pt idx="3">
                  <c:v>128929</c:v>
                </c:pt>
                <c:pt idx="4">
                  <c:v>310953</c:v>
                </c:pt>
              </c:numCache>
            </c:numRef>
          </c:val>
          <c:smooth val="0"/>
          <c:extLst>
            <c:ext xmlns:c16="http://schemas.microsoft.com/office/drawing/2014/chart" uri="{C3380CC4-5D6E-409C-BE32-E72D297353CC}">
              <c16:uniqueId val="{00000001-21CE-4FCB-812A-C3B557C2F8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3.12</c:v>
                </c:pt>
                <c:pt idx="1">
                  <c:v>3</c:v>
                </c:pt>
                <c:pt idx="2">
                  <c:v>2.56</c:v>
                </c:pt>
                <c:pt idx="3">
                  <c:v>10.96</c:v>
                </c:pt>
                <c:pt idx="4">
                  <c:v>3.71</c:v>
                </c:pt>
              </c:numCache>
            </c:numRef>
          </c:val>
          <c:extLst>
            <c:ext xmlns:c16="http://schemas.microsoft.com/office/drawing/2014/chart" uri="{C3380CC4-5D6E-409C-BE32-E72D297353CC}">
              <c16:uniqueId val="{00000000-40CD-4B42-B0AE-2EF6185887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21.55</c:v>
                </c:pt>
                <c:pt idx="1">
                  <c:v>23</c:v>
                </c:pt>
                <c:pt idx="2">
                  <c:v>22.55</c:v>
                </c:pt>
                <c:pt idx="3">
                  <c:v>21.17</c:v>
                </c:pt>
                <c:pt idx="4">
                  <c:v>22.78</c:v>
                </c:pt>
              </c:numCache>
            </c:numRef>
          </c:val>
          <c:extLst>
            <c:ext xmlns:c16="http://schemas.microsoft.com/office/drawing/2014/chart" uri="{C3380CC4-5D6E-409C-BE32-E72D297353CC}">
              <c16:uniqueId val="{00000001-40CD-4B42-B0AE-2EF6185887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-2.88</c:v>
                </c:pt>
                <c:pt idx="1">
                  <c:v>1.22</c:v>
                </c:pt>
                <c:pt idx="2">
                  <c:v>-0.38</c:v>
                </c:pt>
                <c:pt idx="3">
                  <c:v>8.5500000000000007</c:v>
                </c:pt>
                <c:pt idx="4">
                  <c:v>-6.15</c:v>
                </c:pt>
              </c:numCache>
            </c:numRef>
          </c:val>
          <c:smooth val="0"/>
          <c:extLst>
            <c:ext xmlns:c16="http://schemas.microsoft.com/office/drawing/2014/chart" uri="{C3380CC4-5D6E-409C-BE32-E72D297353CC}">
              <c16:uniqueId val="{00000002-40CD-4B42-B0AE-2EF6185887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50-4D74-8B67-FEB52E3FB5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50-4D74-8B67-FEB52E3FB52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8950-4D74-8B67-FEB52E3FB522}"/>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1.1200000000000001</c:v>
                </c:pt>
                <c:pt idx="2">
                  <c:v>#N/A</c:v>
                </c:pt>
                <c:pt idx="3">
                  <c:v>0.81</c:v>
                </c:pt>
                <c:pt idx="4">
                  <c:v>#N/A</c:v>
                </c:pt>
                <c:pt idx="5">
                  <c:v>0.59</c:v>
                </c:pt>
                <c:pt idx="6">
                  <c:v>#N/A</c:v>
                </c:pt>
                <c:pt idx="7">
                  <c:v>0.34</c:v>
                </c:pt>
                <c:pt idx="8">
                  <c:v>#N/A</c:v>
                </c:pt>
                <c:pt idx="9">
                  <c:v>0</c:v>
                </c:pt>
              </c:numCache>
            </c:numRef>
          </c:val>
          <c:extLst>
            <c:ext xmlns:c16="http://schemas.microsoft.com/office/drawing/2014/chart" uri="{C3380CC4-5D6E-409C-BE32-E72D297353CC}">
              <c16:uniqueId val="{00000003-8950-4D74-8B67-FEB52E3FB522}"/>
            </c:ext>
          </c:extLst>
        </c:ser>
        <c:ser>
          <c:idx val="4"/>
          <c:order val="4"/>
          <c:tx>
            <c:strRef>
              <c:f>データシート!$A$31</c:f>
              <c:strCache>
                <c:ptCount val="1"/>
                <c:pt idx="0">
                  <c:v>町民保養センター事業特別会計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4-8950-4D74-8B67-FEB52E3FB52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0.06</c:v>
                </c:pt>
                <c:pt idx="2">
                  <c:v>#N/A</c:v>
                </c:pt>
                <c:pt idx="3">
                  <c:v>0.05</c:v>
                </c:pt>
                <c:pt idx="4">
                  <c:v>#N/A</c:v>
                </c:pt>
                <c:pt idx="5">
                  <c:v>0.06</c:v>
                </c:pt>
                <c:pt idx="6">
                  <c:v>#N/A</c:v>
                </c:pt>
                <c:pt idx="7">
                  <c:v>0.06</c:v>
                </c:pt>
                <c:pt idx="8">
                  <c:v>#N/A</c:v>
                </c:pt>
                <c:pt idx="9">
                  <c:v>0.04</c:v>
                </c:pt>
              </c:numCache>
            </c:numRef>
          </c:val>
          <c:extLst>
            <c:ext xmlns:c16="http://schemas.microsoft.com/office/drawing/2014/chart" uri="{C3380CC4-5D6E-409C-BE32-E72D297353CC}">
              <c16:uniqueId val="{00000005-8950-4D74-8B67-FEB52E3FB522}"/>
            </c:ext>
          </c:extLst>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0.13</c:v>
                </c:pt>
                <c:pt idx="2">
                  <c:v>#N/A</c:v>
                </c:pt>
                <c:pt idx="3">
                  <c:v>0.26</c:v>
                </c:pt>
                <c:pt idx="4">
                  <c:v>#N/A</c:v>
                </c:pt>
                <c:pt idx="5">
                  <c:v>0.19</c:v>
                </c:pt>
                <c:pt idx="6">
                  <c:v>#N/A</c:v>
                </c:pt>
                <c:pt idx="7">
                  <c:v>0.41</c:v>
                </c:pt>
                <c:pt idx="8">
                  <c:v>#N/A</c:v>
                </c:pt>
                <c:pt idx="9">
                  <c:v>0.3</c:v>
                </c:pt>
              </c:numCache>
            </c:numRef>
          </c:val>
          <c:extLst>
            <c:ext xmlns:c16="http://schemas.microsoft.com/office/drawing/2014/chart" uri="{C3380CC4-5D6E-409C-BE32-E72D297353CC}">
              <c16:uniqueId val="{00000006-8950-4D74-8B67-FEB52E3FB52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0.64</c:v>
                </c:pt>
                <c:pt idx="2">
                  <c:v>#N/A</c:v>
                </c:pt>
                <c:pt idx="3">
                  <c:v>0.67</c:v>
                </c:pt>
                <c:pt idx="4">
                  <c:v>#N/A</c:v>
                </c:pt>
                <c:pt idx="5">
                  <c:v>0.35</c:v>
                </c:pt>
                <c:pt idx="6">
                  <c:v>#N/A</c:v>
                </c:pt>
                <c:pt idx="7">
                  <c:v>0.37</c:v>
                </c:pt>
                <c:pt idx="8">
                  <c:v>#N/A</c:v>
                </c:pt>
                <c:pt idx="9">
                  <c:v>0.91</c:v>
                </c:pt>
              </c:numCache>
            </c:numRef>
          </c:val>
          <c:extLst>
            <c:ext xmlns:c16="http://schemas.microsoft.com/office/drawing/2014/chart" uri="{C3380CC4-5D6E-409C-BE32-E72D297353CC}">
              <c16:uniqueId val="{00000007-8950-4D74-8B67-FEB52E3FB522}"/>
            </c:ext>
          </c:extLst>
        </c:ser>
        <c:ser>
          <c:idx val="8"/>
          <c:order val="8"/>
          <c:tx>
            <c:strRef>
              <c:f>データシート!$A$35</c:f>
              <c:strCache>
                <c:ptCount val="1"/>
                <c:pt idx="0">
                  <c:v>国民健康保険病院事業特別会計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1.66</c:v>
                </c:pt>
                <c:pt idx="2">
                  <c:v>#N/A</c:v>
                </c:pt>
                <c:pt idx="3">
                  <c:v>1.69</c:v>
                </c:pt>
                <c:pt idx="4">
                  <c:v>#N/A</c:v>
                </c:pt>
                <c:pt idx="5">
                  <c:v>1.59</c:v>
                </c:pt>
                <c:pt idx="6">
                  <c:v>#N/A</c:v>
                </c:pt>
                <c:pt idx="7">
                  <c:v>1.51</c:v>
                </c:pt>
                <c:pt idx="8">
                  <c:v>#N/A</c:v>
                </c:pt>
                <c:pt idx="9">
                  <c:v>2.81</c:v>
                </c:pt>
              </c:numCache>
            </c:numRef>
          </c:val>
          <c:extLst>
            <c:ext xmlns:c16="http://schemas.microsoft.com/office/drawing/2014/chart" uri="{C3380CC4-5D6E-409C-BE32-E72D297353CC}">
              <c16:uniqueId val="{00000008-8950-4D74-8B67-FEB52E3FB52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3.12</c:v>
                </c:pt>
                <c:pt idx="2">
                  <c:v>#N/A</c:v>
                </c:pt>
                <c:pt idx="3">
                  <c:v>2.99</c:v>
                </c:pt>
                <c:pt idx="4">
                  <c:v>#N/A</c:v>
                </c:pt>
                <c:pt idx="5">
                  <c:v>2.56</c:v>
                </c:pt>
                <c:pt idx="6">
                  <c:v>#N/A</c:v>
                </c:pt>
                <c:pt idx="7">
                  <c:v>10.95</c:v>
                </c:pt>
                <c:pt idx="8">
                  <c:v>#N/A</c:v>
                </c:pt>
                <c:pt idx="9">
                  <c:v>3.71</c:v>
                </c:pt>
              </c:numCache>
            </c:numRef>
          </c:val>
          <c:extLst>
            <c:ext xmlns:c16="http://schemas.microsoft.com/office/drawing/2014/chart" uri="{C3380CC4-5D6E-409C-BE32-E72D297353CC}">
              <c16:uniqueId val="{00000009-8950-4D74-8B67-FEB52E3FB5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599</c:v>
                </c:pt>
                <c:pt idx="5">
                  <c:v>608</c:v>
                </c:pt>
                <c:pt idx="8">
                  <c:v>581</c:v>
                </c:pt>
                <c:pt idx="11">
                  <c:v>572</c:v>
                </c:pt>
                <c:pt idx="14">
                  <c:v>593</c:v>
                </c:pt>
              </c:numCache>
            </c:numRef>
          </c:val>
          <c:extLst>
            <c:ext xmlns:c16="http://schemas.microsoft.com/office/drawing/2014/chart" uri="{C3380CC4-5D6E-409C-BE32-E72D297353CC}">
              <c16:uniqueId val="{00000000-52AE-4E1E-A5E1-9665AB43F1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AE-4E1E-A5E1-9665AB43F1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c:v>
                </c:pt>
                <c:pt idx="3">
                  <c:v>6</c:v>
                </c:pt>
                <c:pt idx="6">
                  <c:v>12</c:v>
                </c:pt>
                <c:pt idx="9">
                  <c:v>25</c:v>
                </c:pt>
                <c:pt idx="12">
                  <c:v>25</c:v>
                </c:pt>
              </c:numCache>
            </c:numRef>
          </c:val>
          <c:extLst>
            <c:ext xmlns:c16="http://schemas.microsoft.com/office/drawing/2014/chart" uri="{C3380CC4-5D6E-409C-BE32-E72D297353CC}">
              <c16:uniqueId val="{00000002-52AE-4E1E-A5E1-9665AB43F1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AE-4E1E-A5E1-9665AB43F1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222</c:v>
                </c:pt>
                <c:pt idx="3">
                  <c:v>226</c:v>
                </c:pt>
                <c:pt idx="6">
                  <c:v>222</c:v>
                </c:pt>
                <c:pt idx="9">
                  <c:v>226</c:v>
                </c:pt>
                <c:pt idx="12">
                  <c:v>257</c:v>
                </c:pt>
              </c:numCache>
            </c:numRef>
          </c:val>
          <c:extLst>
            <c:ext xmlns:c16="http://schemas.microsoft.com/office/drawing/2014/chart" uri="{C3380CC4-5D6E-409C-BE32-E72D297353CC}">
              <c16:uniqueId val="{00000004-52AE-4E1E-A5E1-9665AB43F1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AE-4E1E-A5E1-9665AB43F1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AE-4E1E-A5E1-9665AB43F1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581</c:v>
                </c:pt>
                <c:pt idx="3">
                  <c:v>578</c:v>
                </c:pt>
                <c:pt idx="6">
                  <c:v>537</c:v>
                </c:pt>
                <c:pt idx="9">
                  <c:v>542</c:v>
                </c:pt>
                <c:pt idx="12">
                  <c:v>523</c:v>
                </c:pt>
              </c:numCache>
            </c:numRef>
          </c:val>
          <c:extLst>
            <c:ext xmlns:c16="http://schemas.microsoft.com/office/drawing/2014/chart" uri="{C3380CC4-5D6E-409C-BE32-E72D297353CC}">
              <c16:uniqueId val="{00000007-52AE-4E1E-A5E1-9665AB43F1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211</c:v>
                </c:pt>
                <c:pt idx="2">
                  <c:v>#N/A</c:v>
                </c:pt>
                <c:pt idx="3">
                  <c:v>#N/A</c:v>
                </c:pt>
                <c:pt idx="4">
                  <c:v>202</c:v>
                </c:pt>
                <c:pt idx="5">
                  <c:v>#N/A</c:v>
                </c:pt>
                <c:pt idx="6">
                  <c:v>#N/A</c:v>
                </c:pt>
                <c:pt idx="7">
                  <c:v>190</c:v>
                </c:pt>
                <c:pt idx="8">
                  <c:v>#N/A</c:v>
                </c:pt>
                <c:pt idx="9">
                  <c:v>#N/A</c:v>
                </c:pt>
                <c:pt idx="10">
                  <c:v>221</c:v>
                </c:pt>
                <c:pt idx="11">
                  <c:v>#N/A</c:v>
                </c:pt>
                <c:pt idx="12">
                  <c:v>#N/A</c:v>
                </c:pt>
                <c:pt idx="13">
                  <c:v>212</c:v>
                </c:pt>
                <c:pt idx="14">
                  <c:v>#N/A</c:v>
                </c:pt>
              </c:numCache>
            </c:numRef>
          </c:val>
          <c:smooth val="0"/>
          <c:extLst>
            <c:ext xmlns:c16="http://schemas.microsoft.com/office/drawing/2014/chart" uri="{C3380CC4-5D6E-409C-BE32-E72D297353CC}">
              <c16:uniqueId val="{00000008-52AE-4E1E-A5E1-9665AB43F1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4829</c:v>
                </c:pt>
                <c:pt idx="5">
                  <c:v>4699</c:v>
                </c:pt>
                <c:pt idx="8">
                  <c:v>3862</c:v>
                </c:pt>
                <c:pt idx="11">
                  <c:v>2249</c:v>
                </c:pt>
                <c:pt idx="14">
                  <c:v>3892</c:v>
                </c:pt>
              </c:numCache>
            </c:numRef>
          </c:val>
          <c:extLst>
            <c:ext xmlns:c16="http://schemas.microsoft.com/office/drawing/2014/chart" uri="{C3380CC4-5D6E-409C-BE32-E72D297353CC}">
              <c16:uniqueId val="{00000000-BA3C-4738-8DD3-E0A3028131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182</c:v>
                </c:pt>
                <c:pt idx="5">
                  <c:v>151</c:v>
                </c:pt>
                <c:pt idx="8">
                  <c:v>134</c:v>
                </c:pt>
                <c:pt idx="11">
                  <c:v>131</c:v>
                </c:pt>
                <c:pt idx="14">
                  <c:v>0</c:v>
                </c:pt>
              </c:numCache>
            </c:numRef>
          </c:val>
          <c:extLst>
            <c:ext xmlns:c16="http://schemas.microsoft.com/office/drawing/2014/chart" uri="{C3380CC4-5D6E-409C-BE32-E72D297353CC}">
              <c16:uniqueId val="{00000001-BA3C-4738-8DD3-E0A3028131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1995</c:v>
                </c:pt>
                <c:pt idx="5">
                  <c:v>2022</c:v>
                </c:pt>
                <c:pt idx="8">
                  <c:v>2075</c:v>
                </c:pt>
                <c:pt idx="11">
                  <c:v>2191</c:v>
                </c:pt>
                <c:pt idx="14">
                  <c:v>2095</c:v>
                </c:pt>
              </c:numCache>
            </c:numRef>
          </c:val>
          <c:extLst>
            <c:ext xmlns:c16="http://schemas.microsoft.com/office/drawing/2014/chart" uri="{C3380CC4-5D6E-409C-BE32-E72D297353CC}">
              <c16:uniqueId val="{00000002-BA3C-4738-8DD3-E0A3028131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3C-4738-8DD3-E0A3028131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3C-4738-8DD3-E0A3028131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3C-4738-8DD3-E0A3028131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447</c:v>
                </c:pt>
                <c:pt idx="3">
                  <c:v>464</c:v>
                </c:pt>
                <c:pt idx="6">
                  <c:v>462</c:v>
                </c:pt>
                <c:pt idx="9">
                  <c:v>472</c:v>
                </c:pt>
                <c:pt idx="12">
                  <c:v>483</c:v>
                </c:pt>
              </c:numCache>
            </c:numRef>
          </c:val>
          <c:extLst>
            <c:ext xmlns:c16="http://schemas.microsoft.com/office/drawing/2014/chart" uri="{C3380CC4-5D6E-409C-BE32-E72D297353CC}">
              <c16:uniqueId val="{00000006-BA3C-4738-8DD3-E0A3028131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A3C-4738-8DD3-E0A3028131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2298</c:v>
                </c:pt>
                <c:pt idx="3">
                  <c:v>2340</c:v>
                </c:pt>
                <c:pt idx="6">
                  <c:v>2056</c:v>
                </c:pt>
                <c:pt idx="9">
                  <c:v>1845</c:v>
                </c:pt>
                <c:pt idx="12">
                  <c:v>1690</c:v>
                </c:pt>
              </c:numCache>
            </c:numRef>
          </c:val>
          <c:extLst>
            <c:ext xmlns:c16="http://schemas.microsoft.com/office/drawing/2014/chart" uri="{C3380CC4-5D6E-409C-BE32-E72D297353CC}">
              <c16:uniqueId val="{00000008-BA3C-4738-8DD3-E0A3028131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A3C-4738-8DD3-E0A3028131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4337</c:v>
                </c:pt>
                <c:pt idx="3">
                  <c:v>4204</c:v>
                </c:pt>
                <c:pt idx="6">
                  <c:v>4085</c:v>
                </c:pt>
                <c:pt idx="9">
                  <c:v>3973</c:v>
                </c:pt>
                <c:pt idx="12">
                  <c:v>4107</c:v>
                </c:pt>
              </c:numCache>
            </c:numRef>
          </c:val>
          <c:extLst>
            <c:ext xmlns:c16="http://schemas.microsoft.com/office/drawing/2014/chart" uri="{C3380CC4-5D6E-409C-BE32-E72D297353CC}">
              <c16:uniqueId val="{0000000A-BA3C-4738-8DD3-E0A3028131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76</c:v>
                </c:pt>
                <c:pt idx="2">
                  <c:v>#N/A</c:v>
                </c:pt>
                <c:pt idx="3">
                  <c:v>#N/A</c:v>
                </c:pt>
                <c:pt idx="4">
                  <c:v>137</c:v>
                </c:pt>
                <c:pt idx="5">
                  <c:v>#N/A</c:v>
                </c:pt>
                <c:pt idx="6">
                  <c:v>#N/A</c:v>
                </c:pt>
                <c:pt idx="7">
                  <c:v>531</c:v>
                </c:pt>
                <c:pt idx="8">
                  <c:v>#N/A</c:v>
                </c:pt>
                <c:pt idx="9">
                  <c:v>#N/A</c:v>
                </c:pt>
                <c:pt idx="10">
                  <c:v>1719</c:v>
                </c:pt>
                <c:pt idx="11">
                  <c:v>#N/A</c:v>
                </c:pt>
                <c:pt idx="12">
                  <c:v>#N/A</c:v>
                </c:pt>
                <c:pt idx="13">
                  <c:v>293</c:v>
                </c:pt>
                <c:pt idx="14">
                  <c:v>#N/A</c:v>
                </c:pt>
              </c:numCache>
            </c:numRef>
          </c:val>
          <c:smooth val="0"/>
          <c:extLst>
            <c:ext xmlns:c16="http://schemas.microsoft.com/office/drawing/2014/chart" uri="{C3380CC4-5D6E-409C-BE32-E72D297353CC}">
              <c16:uniqueId val="{0000000B-BA3C-4738-8DD3-E0A3028131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677</c:v>
                </c:pt>
                <c:pt idx="1">
                  <c:v>677</c:v>
                </c:pt>
                <c:pt idx="2">
                  <c:v>717</c:v>
                </c:pt>
              </c:numCache>
            </c:numRef>
          </c:val>
          <c:extLst>
            <c:ext xmlns:c16="http://schemas.microsoft.com/office/drawing/2014/chart" uri="{C3380CC4-5D6E-409C-BE32-E72D297353CC}">
              <c16:uniqueId val="{00000000-6938-45CA-BA09-9C40D98DE9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83</c:v>
                </c:pt>
                <c:pt idx="1">
                  <c:v>83</c:v>
                </c:pt>
                <c:pt idx="2">
                  <c:v>83</c:v>
                </c:pt>
              </c:numCache>
            </c:numRef>
          </c:val>
          <c:extLst>
            <c:ext xmlns:c16="http://schemas.microsoft.com/office/drawing/2014/chart" uri="{C3380CC4-5D6E-409C-BE32-E72D297353CC}">
              <c16:uniqueId val="{00000001-6938-45CA-BA09-9C40D98DE9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1095</c:v>
                </c:pt>
                <c:pt idx="1">
                  <c:v>1088</c:v>
                </c:pt>
                <c:pt idx="2">
                  <c:v>1067</c:v>
                </c:pt>
              </c:numCache>
            </c:numRef>
          </c:val>
          <c:extLst>
            <c:ext xmlns:c16="http://schemas.microsoft.com/office/drawing/2014/chart" uri="{C3380CC4-5D6E-409C-BE32-E72D297353CC}">
              <c16:uniqueId val="{00000002-6938-45CA-BA09-9C40D98DE9A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{ACA6B6FB-2040-41E5-B813-1FDB387C49F8}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A02-418F-895E-A6739BD0AE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{9D2A614A-B536-4320-9A1F-1CF706891350}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02-418F-895E-A6739BD0AE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{0A9DB1AB-B403-42BE-80E8-9F95FE1D15FE}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02-418F-895E-A6739BD0AE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{0B7412DC-5CB3-41D1-94C2-2F34D3253DB0}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02-418F-895E-A6739BD0AE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{C7CBE9BC-6B98-41D9-BC54-6F4F544DB00D}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02-418F-895E-A6739BD0AEEA}"/>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{1FC82D85-5BC5-42B9-AFCC-B10801818707}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A02-418F-895E-A6739BD0AEEA}"/>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{1D29026A-5C86-4251-84B0-67E5377ACAA1}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A02-418F-895E-A6739BD0AEEA}"/>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{911F57F4-9FBA-4CAB-A21F-2165D52069D1}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A02-418F-895E-A6739BD0AEEA}"/>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{4221E40F-187D-42A6-81C3-28C90231397D}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A02-418F-895E-A6739BD0AE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70.599999999999994</c:v>
                </c:pt>
                <c:pt idx="8">
                  <c:v>72.3</c:v>
                </c:pt>
                <c:pt idx="16">
                  <c:v>68.8</c:v>
                </c:pt>
                <c:pt idx="24">
                  <c:v>75.7</c:v>
                </c:pt>
                <c:pt idx="32">
                  <c:v>75.7</c:v>
                </c:pt>
              </c:numCache>
            </c:numRef>
          </c:xVal>
          <c:yVal>
            <c:numRef>
              <c:f>公会計指標分析・財政指標組合せ分析表!$BP$51:$DC$51</c:f>
              <c:numCache>
                <c:formatCode>#,##0.0;"▲ "#,##0.0</c:formatCode>
                <c:ptCount val="40"/>
                <c:pt idx="0">
                  <c:v>3.1</c:v>
                </c:pt>
                <c:pt idx="8">
                  <c:v>5.7</c:v>
                </c:pt>
                <c:pt idx="16">
                  <c:v>21.6</c:v>
                </c:pt>
                <c:pt idx="24">
                  <c:v>64.599999999999994</c:v>
                </c:pt>
                <c:pt idx="32">
                  <c:v>11.2</c:v>
                </c:pt>
              </c:numCache>
            </c:numRef>
          </c:yVal>
          <c:smooth val="0"/>
          <c:extLst>
            <c:ext xmlns:c16="http://schemas.microsoft.com/office/drawing/2014/chart" uri="{C3380CC4-5D6E-409C-BE32-E72D297353CC}">
              <c16:uniqueId val="{00000009-AA02-418F-895E-A6739BD0AE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{6046818A-5D18-4249-BDF6-A4940AC04D4C}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A02-418F-895E-A6739BD0AE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{3249A0E9-5746-495A-A2DA-CE537AE98B65}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02-418F-895E-A6739BD0AE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{49051051-73DE-4AEB-92FA-FC91193664C4}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02-418F-895E-A6739BD0AE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{543823ED-47AF-4AE3-8875-7F3D24E26AEB}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02-418F-895E-A6739BD0AE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{BFA54696-57F7-4780-8B5F-32B2982DC26C}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02-418F-895E-A6739BD0AEEA}"/>
                </c:ext>
              </c:extLst>
            </c:dLbl>
            <c:dLbl>
              <c:idx val="8"/>
              <c:layout>
                <c:manualLayout>
                  <c:x val="-2.8500001310515607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{1D4494C6-B79A-4EB1-B3EB-359FEFB5B73D}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A02-418F-895E-A6739BD0AEEA}"/>
                </c:ext>
              </c:extLst>
            </c:dLbl>
            <c:dLbl>
              <c:idx val="16"/>
              <c:layout>
                <c:manualLayout>
                  <c:x val="-3.553149998995285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{AAE7F77B-69EF-48DB-A512-51E8368D6C50}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A02-418F-895E-A6739BD0AEE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{8ABD3CB4-CC86-47B4-9ADD-99B02D37F0BF}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A02-418F-895E-A6739BD0AEE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{8F94073B-9E06-4EAD-93DC-EBC5F66F3F76}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A02-418F-895E-A6739BD0AE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A02-418F-895E-A6739BD0AEEA}"/>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{B8231E26-0E70-4BEB-ABC6-99C75A4E15D2}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44F-456F-9810-3E0FE048DD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{022DF9FE-E565-49A3-94C1-907E7CB802E2}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4F-456F-9810-3E0FE048DD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{E9D40E5A-75D1-4061-A9E0-825B018BE9BF}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4F-456F-9810-3E0FE048DD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{5316F654-9777-4D21-8439-EFD3C65ACDF8}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4F-456F-9810-3E0FE048DD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{A6012B1B-CEEF-4CB8-9F95-A7D921B4AD40}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4F-456F-9810-3E0FE048DDB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{69FECCF5-82AF-4BFB-B732-1D943A3C475C}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44F-456F-9810-3E0FE048DDB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{309A1EF7-73A9-4930-A15B-102DC73044CE}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44F-456F-9810-3E0FE048DDB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{2FF01C4C-DA29-47E3-9918-98A4192E35F8}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44F-456F-9810-3E0FE048DDB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{FE03CDB1-F694-44D9-A09A-75B719D56FF3}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44F-456F-9810-3E0FE048DD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c:v>
                </c:pt>
                <c:pt idx="16">
                  <c:v>8.3000000000000007</c:v>
                </c:pt>
                <c:pt idx="24">
                  <c:v>8.1999999999999993</c:v>
                </c:pt>
                <c:pt idx="32">
                  <c:v>8</c:v>
                </c:pt>
              </c:numCache>
            </c:numRef>
          </c:xVal>
          <c:yVal>
            <c:numRef>
              <c:f>公会計指標分析・財政指標組合せ分析表!$BP$73:$DC$73</c:f>
              <c:numCache>
                <c:formatCode>#,##0.0;"▲ "#,##0.0</c:formatCode>
                <c:ptCount val="40"/>
                <c:pt idx="0">
                  <c:v>3.1</c:v>
                </c:pt>
                <c:pt idx="8">
                  <c:v>5.7</c:v>
                </c:pt>
                <c:pt idx="16">
                  <c:v>21.6</c:v>
                </c:pt>
                <c:pt idx="24">
                  <c:v>64.599999999999994</c:v>
                </c:pt>
                <c:pt idx="32">
                  <c:v>11.2</c:v>
                </c:pt>
              </c:numCache>
            </c:numRef>
          </c:yVal>
          <c:smooth val="0"/>
          <c:extLst>
            <c:ext xmlns:c16="http://schemas.microsoft.com/office/drawing/2014/chart" uri="{C3380CC4-5D6E-409C-BE32-E72D297353CC}">
              <c16:uniqueId val="{00000009-944F-456F-9810-3E0FE048DD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{EE0AAD6D-B809-4BDB-8C97-221DD8421820}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44F-456F-9810-3E0FE048DD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{06111A38-C8A6-4038-95CE-4D2FE1A2CD4B}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4F-456F-9810-3E0FE048DD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{D4831981-1D68-432E-89AA-8EEBCB5BCED9}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4F-456F-9810-3E0FE048DD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{A37C83DC-7495-45EF-9155-1DC59413C0CE}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4F-456F-9810-3E0FE048DD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{22803B3A-73AF-489D-B163-50513CECF6E0}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4F-456F-9810-3E0FE048DDBC}"/>
                </c:ext>
              </c:extLst>
            </c:dLbl>
            <c:dLbl>
              <c:idx val="8"/>
              <c:layout>
                <c:manualLayout>
                  <c:x val="-2.8829840147400729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{CAD80B02-1DC3-4678-A2FA-C82C83C64A83}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44F-456F-9810-3E0FE048DDBC}"/>
                </c:ext>
              </c:extLst>
            </c:dLbl>
            <c:dLbl>
              <c:idx val="16"/>
              <c:layout>
                <c:manualLayout>
                  <c:x val="-3.4310845302750435E-2"/>
                  <c:y val="-0.10639222224429365"/>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{1A21B63E-94A3-419D-B43D-364F429B1291}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44F-456F-9810-3E0FE048DDBC}"/>
                </c:ext>
              </c:extLst>
            </c:dLbl>
            <c:dLbl>
              <c:idx val="24"/>
              <c:layout>
                <c:manualLayout>
                  <c:x val="-3.1570342725075584E-2"/>
                  <c:y val="-3.096806851395330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{BE348ED3-0AD0-402D-8A20-359AE3FAD44B}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44F-456F-9810-3E0FE048DDBC}"/>
                </c:ext>
              </c:extLst>
            </c:dLbl>
            <c:dLbl>
              <c:idx val="32"/>
              <c:layout>
                <c:manualLayout>
                  <c:x val="-3.1570342725075584E-2"/>
                  <c:y val="-6.880952005846947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{948464BF-DA50-4CC4-84FE-353995ED8FC5}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44F-456F-9810-3E0FE048DD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44F-456F-9810-3E0FE048DDBC}"/>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
2,775
353.56
6,222,819
6,067,240
116,798
3,147,261
4,043,143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の減少が進み、年齢構成も少子高齢化が著しい状況にある。基幹産業である酪農業では、乳価が安定していて農業所得はやや高い水準にあるが、後継者がいない等の理由による離農で農家戸数が減少しており、法人化や大規模化等の経営基盤の強化が進めてられているところ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本町の財政構造は地方交付税等に多く依存しており、住民サービスの低下を招かないようにしつつ、老朽化した公共施設の統廃合等による経常経費の削減、ふるさと納税の取組みの強化などにより財源を確保し、健全な財政運営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過去に実施した投資的事業に係る公債費、職員給与を含む人件費や公共施設の老朽化に伴う維持補修費が経常経費の大部分を占めている。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債費について、一般会計では減少傾向が続くと見込まれるのの、水道事業会計では、泉源浄水場整備に係る償還が令和３年度から始まり一般会計からの繰出金が増加し、経常収支比率は類似団体と比較して高くなった。引き続き、新規起債の抑制、職員定数管理を徹底するなど経常的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169756</xdr:rowOff>
    </xdr:from>
    <xdr:to>
      <xdr:col>23</xdr:col>
      <xdr:colOff>133350</xdr:colOff>
      <xdr:row>61</xdr:row>
      <xdr:rowOff>87206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9942406"/>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87206</xdr:rowOff>
    </xdr:from>
    <xdr:to>
      <xdr:col>19</xdr:col>
      <xdr:colOff>133350</xdr:colOff>
      <xdr:row>63</xdr:row>
      <xdr:rowOff>106256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54565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106256</xdr:rowOff>
    </xdr:from>
    <xdr:to>
      <xdr:col>15</xdr:col>
      <xdr:colOff>82550</xdr:colOff>
      <xdr:row>64</xdr:row>
      <xdr:rowOff>51435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07606"/>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51435</xdr:rowOff>
    </xdr:from>
    <xdr:to>
      <xdr:col>11</xdr:col>
      <xdr:colOff>31750</xdr:colOff>
      <xdr:row>64</xdr:row>
      <xdr:rowOff>51435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24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118956</xdr:rowOff>
    </xdr:from>
    <xdr:to>
      <xdr:col>23</xdr:col>
      <xdr:colOff>184150</xdr:colOff>
      <xdr:row>58</xdr:row>
      <xdr:rowOff>49106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9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40233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981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55456</xdr:rowOff>
    </xdr:from>
    <xdr:to>
      <xdr:col>15</xdr:col>
      <xdr:colOff>133350</xdr:colOff>
      <xdr:row>63</xdr:row>
      <xdr:rowOff>157056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167233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87012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635</xdr:rowOff>
    </xdr:from>
    <xdr:to>
      <xdr:col>7</xdr:col>
      <xdr:colOff>31750</xdr:colOff>
      <xdr:row>64</xdr:row>
      <xdr:rowOff>102235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87012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[643,899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人件費・物件費等決算額が類似団体と比較して高い傾向が続いている。経常的に要する人件費や、公共施設の維持管理に要する経費も増加傾向にある。引き続き、職員定数管理の徹底、公共施設の統廃合を計画的に進め、人件費・物件費等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37078</xdr:rowOff>
    </xdr:from>
    <xdr:to>
      <xdr:col>23</xdr:col>
      <xdr:colOff>133350</xdr:colOff>
      <xdr:row>83</xdr:row>
      <xdr:rowOff>88226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67428"/>
          <a:ext cx="838200" cy="5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17534</xdr:rowOff>
    </xdr:from>
    <xdr:to>
      <xdr:col>19</xdr:col>
      <xdr:colOff>133350</xdr:colOff>
      <xdr:row>83</xdr:row>
      <xdr:rowOff>37078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47884"/>
          <a:ext cx="88900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129187</xdr:rowOff>
    </xdr:from>
    <xdr:to>
      <xdr:col>15</xdr:col>
      <xdr:colOff>82550</xdr:colOff>
      <xdr:row>83</xdr:row>
      <xdr:rowOff>17534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88087"/>
          <a:ext cx="889000" cy="5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129187</xdr:rowOff>
    </xdr:from>
    <xdr:to>
      <xdr:col>11</xdr:col>
      <xdr:colOff>31750</xdr:colOff>
      <xdr:row>82</xdr:row>
      <xdr:rowOff>135497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88087"/>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37426</xdr:rowOff>
    </xdr:from>
    <xdr:to>
      <xdr:col>23</xdr:col>
      <xdr:colOff>184150</xdr:colOff>
      <xdr:row>83</xdr:row>
      <xdr:rowOff>139026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6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9503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3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157728</xdr:rowOff>
    </xdr:from>
    <xdr:to>
      <xdr:col>19</xdr:col>
      <xdr:colOff>184150</xdr:colOff>
      <xdr:row>83</xdr:row>
      <xdr:rowOff>87878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1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72655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0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138184</xdr:rowOff>
    </xdr:from>
    <xdr:to>
      <xdr:col>15</xdr:col>
      <xdr:colOff>133350</xdr:colOff>
      <xdr:row>83</xdr:row>
      <xdr:rowOff>68334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53111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8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78387</xdr:rowOff>
    </xdr:from>
    <xdr:to>
      <xdr:col>11</xdr:col>
      <xdr:colOff>82550</xdr:colOff>
      <xdr:row>83</xdr:row>
      <xdr:rowOff>8537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164764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2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84697</xdr:rowOff>
    </xdr:from>
    <xdr:to>
      <xdr:col>7</xdr:col>
      <xdr:colOff>31750</xdr:colOff>
      <xdr:row>83</xdr:row>
      <xdr:rowOff>14847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4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171074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2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職員数は類似団体と比較して多いものの、若年層の職員が多いためラスパイレス指数では類似団体と概ね同様な推移となっている。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77215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87600"/>
          <a:ext cx="8382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57913</xdr:rowOff>
    </xdr:from>
    <xdr:to>
      <xdr:col>77</xdr:col>
      <xdr:colOff>44450</xdr:colOff>
      <xdr:row>88</xdr:row>
      <xdr:rowOff>77215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145513"/>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53087</xdr:rowOff>
    </xdr:from>
    <xdr:to>
      <xdr:col>72</xdr:col>
      <xdr:colOff>203200</xdr:colOff>
      <xdr:row>88</xdr:row>
      <xdr:rowOff>57913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4068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88</xdr:row>
      <xdr:rowOff>53087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3586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137177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26415</xdr:rowOff>
    </xdr:from>
    <xdr:to>
      <xdr:col>77</xdr:col>
      <xdr:colOff>95250</xdr:colOff>
      <xdr:row>88</xdr:row>
      <xdr:rowOff>128015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112792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00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7113</xdr:rowOff>
    </xdr:from>
    <xdr:to>
      <xdr:col>73</xdr:col>
      <xdr:colOff>44450</xdr:colOff>
      <xdr:row>88</xdr:row>
      <xdr:rowOff>108713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93490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2287</xdr:rowOff>
    </xdr:from>
    <xdr:to>
      <xdr:col>68</xdr:col>
      <xdr:colOff>203200</xdr:colOff>
      <xdr:row>88</xdr:row>
      <xdr:rowOff>103887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88664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7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近年、地域における雇用の場の確保を推進している観点から、地元出身者（主に高卒）を採用しているほか、保健福祉事業充実のため保健師を多く採用しており、類似団体平均から多くなっている。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職員の定数管理計画に基づいた退職者補充とし、年齢構成に配慮しながら適切な定数管理に努める。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73189</xdr:rowOff>
    </xdr:from>
    <xdr:to>
      <xdr:col>81</xdr:col>
      <xdr:colOff>44450</xdr:colOff>
      <xdr:row>61</xdr:row>
      <xdr:rowOff>83875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31639"/>
          <a:ext cx="8382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57676</xdr:rowOff>
    </xdr:from>
    <xdr:to>
      <xdr:col>77</xdr:col>
      <xdr:colOff>44450</xdr:colOff>
      <xdr:row>61</xdr:row>
      <xdr:rowOff>83875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16126"/>
          <a:ext cx="889000" cy="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47335</xdr:rowOff>
    </xdr:from>
    <xdr:to>
      <xdr:col>72</xdr:col>
      <xdr:colOff>203200</xdr:colOff>
      <xdr:row>61</xdr:row>
      <xdr:rowOff>57676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0578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47335</xdr:rowOff>
    </xdr:from>
    <xdr:to>
      <xdr:col>68</xdr:col>
      <xdr:colOff>152400</xdr:colOff>
      <xdr:row>61</xdr:row>
      <xdr:rowOff>63536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05785"/>
          <a:ext cx="889000" cy="1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22389</xdr:rowOff>
    </xdr:from>
    <xdr:to>
      <xdr:col>81</xdr:col>
      <xdr:colOff>95250</xdr:colOff>
      <xdr:row>61</xdr:row>
      <xdr:rowOff>123989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8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165916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5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33075</xdr:rowOff>
    </xdr:from>
    <xdr:to>
      <xdr:col>77</xdr:col>
      <xdr:colOff>95250</xdr:colOff>
      <xdr:row>61</xdr:row>
      <xdr:rowOff>134675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9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119452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7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6876</xdr:rowOff>
    </xdr:from>
    <xdr:to>
      <xdr:col>73</xdr:col>
      <xdr:colOff>44450</xdr:colOff>
      <xdr:row>61</xdr:row>
      <xdr:rowOff>108476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6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93253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5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167985</xdr:rowOff>
    </xdr:from>
    <xdr:to>
      <xdr:col>68</xdr:col>
      <xdr:colOff>203200</xdr:colOff>
      <xdr:row>61</xdr:row>
      <xdr:rowOff>98135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82912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12736</xdr:rowOff>
    </xdr:from>
    <xdr:to>
      <xdr:col>64</xdr:col>
      <xdr:colOff>152400</xdr:colOff>
      <xdr:row>61</xdr:row>
      <xdr:rowOff>114336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7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99113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5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の投資的事業に係る償還のピークが過ぎ、新規起債を抑制してきたことから、着実に比率は減少し、類似団体との差は小さくなってきたが、簡易水道施設整備事業で多額の借入を行ったことから、実質公債費比率が増加に転じる年度もあると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今後も、新規起債は抑制し、安定した財政運営に努める。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41487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2263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49530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423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105833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504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129963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306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町内には老朽化している建物が多く、簡易水道事業では、配水管の更新も予定されているなど、施設の更新に要する事業費で将来負担比率は類似団体と比較すると高い状況が続くと予想される。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大型事業終了後は、新規起債は抑制し、公共施設の統廃合等による事業費の削減に努める。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120509</xdr:rowOff>
    </xdr:from>
    <xdr:to>
      <xdr:col>81</xdr:col>
      <xdr:colOff>44450</xdr:colOff>
      <xdr:row>18</xdr:row>
      <xdr:rowOff>150566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520809"/>
          <a:ext cx="838200" cy="7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88477</xdr:rowOff>
    </xdr:from>
    <xdr:to>
      <xdr:col>77</xdr:col>
      <xdr:colOff>44450</xdr:colOff>
      <xdr:row>18</xdr:row>
      <xdr:rowOff>150566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660227"/>
          <a:ext cx="889000" cy="57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46778</xdr:rowOff>
    </xdr:from>
    <xdr:to>
      <xdr:col>72</xdr:col>
      <xdr:colOff>203200</xdr:colOff>
      <xdr:row>15</xdr:row>
      <xdr:rowOff>88477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447078"/>
          <a:ext cx="889000" cy="2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11924</xdr:rowOff>
    </xdr:from>
    <xdr:to>
      <xdr:col>68</xdr:col>
      <xdr:colOff>152400</xdr:colOff>
      <xdr:row>14</xdr:row>
      <xdr:rowOff>46778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412224"/>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41786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4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99766</xdr:rowOff>
    </xdr:from>
    <xdr:to>
      <xdr:col>77</xdr:col>
      <xdr:colOff>95250</xdr:colOff>
      <xdr:row>19</xdr:row>
      <xdr:rowOff>29916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1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14693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272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124054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167428</xdr:rowOff>
    </xdr:from>
    <xdr:to>
      <xdr:col>68</xdr:col>
      <xdr:colOff>203200</xdr:colOff>
      <xdr:row>14</xdr:row>
      <xdr:rowOff>97578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3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82355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48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132574</xdr:rowOff>
    </xdr:from>
    <xdr:to>
      <xdr:col>64</xdr:col>
      <xdr:colOff>152400</xdr:colOff>
      <xdr:row>14</xdr:row>
      <xdr:rowOff>62724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3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47501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44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
2,775
353.56
6,222,819
6,067,240
116,798
3,147,261
4,043,143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本町の職員の年齢構成は</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歳代が多く</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歳代が少ない傾向が続いてきたが、高年齢層の定年退職と新規採用による補充で若年化が進み類似団体平均を下回っている。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人当たりの職員数は類似団体平均と比較して多く、年齢構成も</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歳代前半が多くなっていることから、今後は人件費の割合が増加していくものと推測している。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40132</xdr:rowOff>
    </xdr:from>
    <xdr:to>
      <xdr:col>24</xdr:col>
      <xdr:colOff>25400</xdr:colOff>
      <xdr:row>36</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69432"/>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36</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16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78994</xdr:rowOff>
    </xdr:from>
    <xdr:to>
      <xdr:col>11</xdr:col>
      <xdr:colOff>9525</xdr:colOff>
      <xdr:row>35</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79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160782</xdr:rowOff>
    </xdr:from>
    <xdr:to>
      <xdr:col>24</xdr:col>
      <xdr:colOff>76200</xdr:colOff>
      <xdr:row>34</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69359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28194</xdr:rowOff>
    </xdr:from>
    <xdr:to>
      <xdr:col>6</xdr:col>
      <xdr:colOff>171450</xdr:colOff>
      <xdr:row>35</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139971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と比較すると、物件費の占める割合は下回っているが、公共施設の老朽化は進んでおり、公共施設の管理に要する経費は増加傾向にある。住民サービスを低下させないようにしつつ、事務的経費などの経費削減の徹底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833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40132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78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136144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787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136144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38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85344</xdr:rowOff>
    </xdr:from>
    <xdr:to>
      <xdr:col>69</xdr:col>
      <xdr:colOff>142875</xdr:colOff>
      <xdr:row>17</xdr:row>
      <xdr:rowOff>15494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25671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ひとり親世帯や高齢世帯の増加の影響等により、医療扶助や生活扶助費が増加傾向にあるほか、子ども・子育て支援給付費の増加により扶助費の占める割合は増加傾向にあるが、住民の健康や子育て支援は重要な施策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102507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32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56</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322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23784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その他に占める経常収支比率が類似団体平均を下回った。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水道事業特別会計では老朽化した配水管の更新に要する経費に充てるため、一般会計からの繰出金も増えているが、概ね計画的な更新が行えている。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121285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61390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60</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13900"/>
          <a:ext cx="889000" cy="81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115570</xdr:rowOff>
    </xdr:from>
    <xdr:to>
      <xdr:col>73</xdr:col>
      <xdr:colOff>180975</xdr:colOff>
      <xdr:row>60</xdr:row>
      <xdr:rowOff>138430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23112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115570</xdr:rowOff>
    </xdr:from>
    <xdr:to>
      <xdr:col>69</xdr:col>
      <xdr:colOff>92075</xdr:colOff>
      <xdr:row>59</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23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70485</xdr:rowOff>
    </xdr:from>
    <xdr:to>
      <xdr:col>82</xdr:col>
      <xdr:colOff>158750</xdr:colOff>
      <xdr:row>57</xdr:row>
      <xdr:rowOff>635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87012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51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87630</xdr:rowOff>
    </xdr:from>
    <xdr:to>
      <xdr:col>74</xdr:col>
      <xdr:colOff>31750</xdr:colOff>
      <xdr:row>61</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3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2557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46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64770</xdr:rowOff>
    </xdr:from>
    <xdr:to>
      <xdr:col>69</xdr:col>
      <xdr:colOff>142875</xdr:colOff>
      <xdr:row>59</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151147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類似団体平均と比較すると、補助費等の占める割合は下回っている。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町立病院への赤字補てんの減少等が要因と考えられる</a:t>
          </a:r>
          <a:r>
            <a:rPr kumimoji="1" lang="ja-JP" altLang="ja-JP" sz="1100" b="1"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引き続き適正な運営に努めていきたい。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38</xdr:row>
      <xdr:rowOff>26416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079744"/>
          <a:ext cx="8382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38</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194044"/>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37</xdr:row>
      <xdr:rowOff>120142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194044"/>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37</xdr:row>
      <xdr:rowOff>161290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4637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44721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過去の投資的事業に係る起債償還のピークが過ぎ、公債費の占める割合は概ね類似団体と同様の推移となっている。新規起債の償還時期によって多少の増減はあるが、今後も同水準が続くと見込まれる。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31750</xdr:rowOff>
    </xdr:from>
    <xdr:to>
      <xdr:col>24</xdr:col>
      <xdr:colOff>25400</xdr:colOff>
      <xdr:row>76</xdr:row>
      <xdr:rowOff>81280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619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115570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11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76</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457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8889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152400</xdr:rowOff>
    </xdr:from>
    <xdr:to>
      <xdr:col>24</xdr:col>
      <xdr:colOff>76200</xdr:colOff>
      <xdr:row>76</xdr:row>
      <xdr:rowOff>82550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168927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公共施設の統廃合、長寿命化対策を検討しながら、経費の削減と平準化を図る必要がある。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157480</xdr:rowOff>
    </xdr:from>
    <xdr:to>
      <xdr:col>82</xdr:col>
      <xdr:colOff>107950</xdr:colOff>
      <xdr:row>76</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2673330"/>
          <a:ext cx="838200" cy="5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78</xdr:row>
      <xdr:rowOff>130811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195300"/>
          <a:ext cx="889000" cy="3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130811</xdr:rowOff>
    </xdr:from>
    <xdr:to>
      <xdr:col>73</xdr:col>
      <xdr:colOff>180975</xdr:colOff>
      <xdr:row>79</xdr:row>
      <xdr:rowOff>20320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5039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xdr:rowOff>
    </xdr:from>
    <xdr:to>
      <xdr:col>69</xdr:col>
      <xdr:colOff>92075</xdr:colOff>
      <xdr:row>79</xdr:row>
      <xdr:rowOff>20320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549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106680</xdr:rowOff>
    </xdr:from>
    <xdr:to>
      <xdr:col>82</xdr:col>
      <xdr:colOff>158750</xdr:colOff>
      <xdr:row>74</xdr:row>
      <xdr:rowOff>36830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6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15257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5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80011</xdr:rowOff>
    </xdr:from>
    <xdr:to>
      <xdr:col>74</xdr:col>
      <xdr:colOff>31750</xdr:colOff>
      <xdr:row>79</xdr:row>
      <xdr:rowOff>10161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20338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140970</xdr:rowOff>
    </xdr:from>
    <xdr:to>
      <xdr:col>69</xdr:col>
      <xdr:colOff>142875</xdr:colOff>
      <xdr:row>79</xdr:row>
      <xdr:rowOff>71120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55897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125730</xdr:rowOff>
    </xdr:from>
    <xdr:to>
      <xdr:col>65</xdr:col>
      <xdr:colOff>53975</xdr:colOff>
      <xdr:row>79</xdr:row>
      <xdr:rowOff>55880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40657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100321</xdr:rowOff>
    </xdr:from>
    <xdr:to>
      <xdr:col>29</xdr:col>
      <xdr:colOff>127000</xdr:colOff>
      <xdr:row>18</xdr:row>
      <xdr:rowOff>118709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34046"/>
          <a:ext cx="647700" cy="18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118709</xdr:rowOff>
    </xdr:from>
    <xdr:to>
      <xdr:col>26</xdr:col>
      <xdr:colOff>50800</xdr:colOff>
      <xdr:row>18</xdr:row>
      <xdr:rowOff>153217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52434"/>
          <a:ext cx="698500" cy="34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153217</xdr:rowOff>
    </xdr:from>
    <xdr:to>
      <xdr:col>22</xdr:col>
      <xdr:colOff>114300</xdr:colOff>
      <xdr:row>19</xdr:row>
      <xdr:rowOff>8760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86942"/>
          <a:ext cx="698500" cy="2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8760</xdr:rowOff>
    </xdr:from>
    <xdr:to>
      <xdr:col>18</xdr:col>
      <xdr:colOff>177800</xdr:colOff>
      <xdr:row>19</xdr:row>
      <xdr:rowOff>15977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13935"/>
          <a:ext cx="698500" cy="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49521</xdr:rowOff>
    </xdr:from>
    <xdr:to>
      <xdr:col>29</xdr:col>
      <xdr:colOff>177800</xdr:colOff>
      <xdr:row>18</xdr:row>
      <xdr:rowOff>151121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83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66048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2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67909</xdr:rowOff>
    </xdr:from>
    <xdr:to>
      <xdr:col>26</xdr:col>
      <xdr:colOff>101600</xdr:colOff>
      <xdr:row>18</xdr:row>
      <xdr:rowOff>169509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01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8236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7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102417</xdr:rowOff>
    </xdr:from>
    <xdr:to>
      <xdr:col>22</xdr:col>
      <xdr:colOff>165100</xdr:colOff>
      <xdr:row>19</xdr:row>
      <xdr:rowOff>32567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36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42744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0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129410</xdr:rowOff>
    </xdr:from>
    <xdr:to>
      <xdr:col>19</xdr:col>
      <xdr:colOff>38100</xdr:colOff>
      <xdr:row>19</xdr:row>
      <xdr:rowOff>59560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63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69737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3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136627</xdr:rowOff>
    </xdr:from>
    <xdr:to>
      <xdr:col>15</xdr:col>
      <xdr:colOff>101600</xdr:colOff>
      <xdr:row>19</xdr:row>
      <xdr:rowOff>66777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70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76954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5956</xdr:rowOff>
    </xdr:from>
    <xdr:to>
      <xdr:col>29</xdr:col>
      <xdr:colOff>127000</xdr:colOff>
      <xdr:row>37</xdr:row>
      <xdr:rowOff>9806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130656"/>
          <a:ext cx="647700" cy="3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5956</xdr:rowOff>
    </xdr:from>
    <xdr:to>
      <xdr:col>26</xdr:col>
      <xdr:colOff>50800</xdr:colOff>
      <xdr:row>37</xdr:row>
      <xdr:rowOff>60958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130656"/>
          <a:ext cx="698500" cy="55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46661</xdr:rowOff>
    </xdr:from>
    <xdr:to>
      <xdr:col>22</xdr:col>
      <xdr:colOff>114300</xdr:colOff>
      <xdr:row>37</xdr:row>
      <xdr:rowOff>60958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171361"/>
          <a:ext cx="698500" cy="14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40690</xdr:rowOff>
    </xdr:from>
    <xdr:to>
      <xdr:col>18</xdr:col>
      <xdr:colOff>177800</xdr:colOff>
      <xdr:row>37</xdr:row>
      <xdr:rowOff>46661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165390"/>
          <a:ext cx="698500" cy="5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130456</xdr:rowOff>
    </xdr:from>
    <xdr:to>
      <xdr:col>29</xdr:col>
      <xdr:colOff>177800</xdr:colOff>
      <xdr:row>37</xdr:row>
      <xdr:rowOff>60606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083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318433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2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126606</xdr:rowOff>
    </xdr:from>
    <xdr:to>
      <xdr:col>26</xdr:col>
      <xdr:colOff>101600</xdr:colOff>
      <xdr:row>37</xdr:row>
      <xdr:rowOff>56756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079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238383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48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10158</xdr:rowOff>
    </xdr:from>
    <xdr:to>
      <xdr:col>22</xdr:col>
      <xdr:colOff>165100</xdr:colOff>
      <xdr:row>37</xdr:row>
      <xdr:rowOff>111758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34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293385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0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167311</xdr:rowOff>
    </xdr:from>
    <xdr:to>
      <xdr:col>19</xdr:col>
      <xdr:colOff>38100</xdr:colOff>
      <xdr:row>37</xdr:row>
      <xdr:rowOff>97461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120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279088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8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161340</xdr:rowOff>
    </xdr:from>
    <xdr:to>
      <xdr:col>15</xdr:col>
      <xdr:colOff>101600</xdr:colOff>
      <xdr:row>37</xdr:row>
      <xdr:rowOff>91490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114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273117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8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
2,775
353.56
6,222,819
6,067,240
116,798
3,147,261
4,043,143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46842</xdr:rowOff>
    </xdr:from>
    <xdr:to>
      <xdr:col>24</xdr:col>
      <xdr:colOff>63500</xdr:colOff>
      <xdr:row>36</xdr:row>
      <xdr:rowOff>54072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19042"/>
          <a:ext cx="838200" cy="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54072</xdr:rowOff>
    </xdr:from>
    <xdr:to>
      <xdr:col>19</xdr:col>
      <xdr:colOff>177800</xdr:colOff>
      <xdr:row>36</xdr:row>
      <xdr:rowOff>85472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26272"/>
          <a:ext cx="889000" cy="3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85472</xdr:rowOff>
    </xdr:from>
    <xdr:to>
      <xdr:col>15</xdr:col>
      <xdr:colOff>50800</xdr:colOff>
      <xdr:row>36</xdr:row>
      <xdr:rowOff>141798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57672"/>
          <a:ext cx="889000" cy="5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141798</xdr:rowOff>
    </xdr:from>
    <xdr:to>
      <xdr:col>10</xdr:col>
      <xdr:colOff>114300</xdr:colOff>
      <xdr:row>36</xdr:row>
      <xdr:rowOff>160440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13998"/>
          <a:ext cx="889000" cy="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167492</xdr:rowOff>
    </xdr:from>
    <xdr:to>
      <xdr:col>24</xdr:col>
      <xdr:colOff>114300</xdr:colOff>
      <xdr:row>36</xdr:row>
      <xdr:rowOff>97642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18919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1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3272</xdr:rowOff>
    </xdr:from>
    <xdr:to>
      <xdr:col>20</xdr:col>
      <xdr:colOff>38100</xdr:colOff>
      <xdr:row>36</xdr:row>
      <xdr:rowOff>104872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121399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5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34672</xdr:rowOff>
    </xdr:from>
    <xdr:to>
      <xdr:col>15</xdr:col>
      <xdr:colOff>101600</xdr:colOff>
      <xdr:row>36</xdr:row>
      <xdr:rowOff>136272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152799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8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90998</xdr:rowOff>
    </xdr:from>
    <xdr:to>
      <xdr:col>10</xdr:col>
      <xdr:colOff>165100</xdr:colOff>
      <xdr:row>37</xdr:row>
      <xdr:rowOff>21148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6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37675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3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109640</xdr:rowOff>
    </xdr:from>
    <xdr:to>
      <xdr:col>6</xdr:col>
      <xdr:colOff>38100</xdr:colOff>
      <xdr:row>37</xdr:row>
      <xdr:rowOff>39790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56317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5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118192</xdr:rowOff>
    </xdr:from>
    <xdr:to>
      <xdr:col>24</xdr:col>
      <xdr:colOff>63500</xdr:colOff>
      <xdr:row>58</xdr:row>
      <xdr:rowOff>9416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90842"/>
          <a:ext cx="838200" cy="6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9148</xdr:rowOff>
    </xdr:from>
    <xdr:to>
      <xdr:col>19</xdr:col>
      <xdr:colOff>177800</xdr:colOff>
      <xdr:row>58</xdr:row>
      <xdr:rowOff>9416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53248"/>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9148</xdr:rowOff>
    </xdr:from>
    <xdr:to>
      <xdr:col>15</xdr:col>
      <xdr:colOff>50800</xdr:colOff>
      <xdr:row>58</xdr:row>
      <xdr:rowOff>16150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53248"/>
          <a:ext cx="889000" cy="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16150</xdr:rowOff>
    </xdr:from>
    <xdr:to>
      <xdr:col>10</xdr:col>
      <xdr:colOff>114300</xdr:colOff>
      <xdr:row>58</xdr:row>
      <xdr:rowOff>21599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0250"/>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67392</xdr:rowOff>
    </xdr:from>
    <xdr:to>
      <xdr:col>24</xdr:col>
      <xdr:colOff>114300</xdr:colOff>
      <xdr:row>57</xdr:row>
      <xdr:rowOff>168992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90269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130066</xdr:rowOff>
    </xdr:from>
    <xdr:to>
      <xdr:col>20</xdr:col>
      <xdr:colOff>38100</xdr:colOff>
      <xdr:row>58</xdr:row>
      <xdr:rowOff>60216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76743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7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129798</xdr:rowOff>
    </xdr:from>
    <xdr:to>
      <xdr:col>15</xdr:col>
      <xdr:colOff>101600</xdr:colOff>
      <xdr:row>58</xdr:row>
      <xdr:rowOff>59948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76475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7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136800</xdr:rowOff>
    </xdr:from>
    <xdr:to>
      <xdr:col>10</xdr:col>
      <xdr:colOff>165100</xdr:colOff>
      <xdr:row>58</xdr:row>
      <xdr:rowOff>66950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0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83477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8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142249</xdr:rowOff>
    </xdr:from>
    <xdr:to>
      <xdr:col>6</xdr:col>
      <xdr:colOff>38100</xdr:colOff>
      <xdr:row>58</xdr:row>
      <xdr:rowOff>72399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88926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9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155233</xdr:rowOff>
    </xdr:from>
    <xdr:to>
      <xdr:col>24</xdr:col>
      <xdr:colOff>63500</xdr:colOff>
      <xdr:row>75</xdr:row>
      <xdr:rowOff>871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842533"/>
          <a:ext cx="8382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871</xdr:rowOff>
    </xdr:from>
    <xdr:to>
      <xdr:col>19</xdr:col>
      <xdr:colOff>177800</xdr:colOff>
      <xdr:row>75</xdr:row>
      <xdr:rowOff>53838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859621"/>
          <a:ext cx="889000" cy="5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53838</xdr:rowOff>
    </xdr:from>
    <xdr:to>
      <xdr:col>15</xdr:col>
      <xdr:colOff>50800</xdr:colOff>
      <xdr:row>76</xdr:row>
      <xdr:rowOff>85716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912588"/>
          <a:ext cx="889000" cy="20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154736</xdr:rowOff>
    </xdr:from>
    <xdr:to>
      <xdr:col>10</xdr:col>
      <xdr:colOff>114300</xdr:colOff>
      <xdr:row>76</xdr:row>
      <xdr:rowOff>85716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013486"/>
          <a:ext cx="889000" cy="10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104433</xdr:rowOff>
    </xdr:from>
    <xdr:to>
      <xdr:col>24</xdr:col>
      <xdr:colOff>114300</xdr:colOff>
      <xdr:row>75</xdr:row>
      <xdr:rowOff>34583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7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127310</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64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121521</xdr:rowOff>
    </xdr:from>
    <xdr:to>
      <xdr:col>20</xdr:col>
      <xdr:colOff>38100</xdr:colOff>
      <xdr:row>75</xdr:row>
      <xdr:rowOff>51671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80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68198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58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3038</xdr:rowOff>
    </xdr:from>
    <xdr:to>
      <xdr:col>15</xdr:col>
      <xdr:colOff>101600</xdr:colOff>
      <xdr:row>75</xdr:row>
      <xdr:rowOff>104638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86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121165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63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34916</xdr:rowOff>
    </xdr:from>
    <xdr:to>
      <xdr:col>10</xdr:col>
      <xdr:colOff>165100</xdr:colOff>
      <xdr:row>76</xdr:row>
      <xdr:rowOff>136516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6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153043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4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103936</xdr:rowOff>
    </xdr:from>
    <xdr:to>
      <xdr:col>6</xdr:col>
      <xdr:colOff>38100</xdr:colOff>
      <xdr:row>76</xdr:row>
      <xdr:rowOff>34086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96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50613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73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56756</xdr:rowOff>
    </xdr:from>
    <xdr:to>
      <xdr:col>24</xdr:col>
      <xdr:colOff>63500</xdr:colOff>
      <xdr:row>95</xdr:row>
      <xdr:rowOff>62365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44506"/>
          <a:ext cx="838200" cy="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55682</xdr:rowOff>
    </xdr:from>
    <xdr:to>
      <xdr:col>19</xdr:col>
      <xdr:colOff>177800</xdr:colOff>
      <xdr:row>95</xdr:row>
      <xdr:rowOff>62365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343432"/>
          <a:ext cx="889000" cy="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55682</xdr:rowOff>
    </xdr:from>
    <xdr:to>
      <xdr:col>15</xdr:col>
      <xdr:colOff>50800</xdr:colOff>
      <xdr:row>95</xdr:row>
      <xdr:rowOff>91526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43432"/>
          <a:ext cx="889000" cy="3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91526</xdr:rowOff>
    </xdr:from>
    <xdr:to>
      <xdr:col>10</xdr:col>
      <xdr:colOff>114300</xdr:colOff>
      <xdr:row>95</xdr:row>
      <xdr:rowOff>117404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79276"/>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5956</xdr:rowOff>
    </xdr:from>
    <xdr:to>
      <xdr:col>24</xdr:col>
      <xdr:colOff>114300</xdr:colOff>
      <xdr:row>95</xdr:row>
      <xdr:rowOff>107556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28833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4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11565</xdr:rowOff>
    </xdr:from>
    <xdr:to>
      <xdr:col>20</xdr:col>
      <xdr:colOff>38100</xdr:colOff>
      <xdr:row>95</xdr:row>
      <xdr:rowOff>113165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9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104292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39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4882</xdr:rowOff>
    </xdr:from>
    <xdr:to>
      <xdr:col>15</xdr:col>
      <xdr:colOff>101600</xdr:colOff>
      <xdr:row>95</xdr:row>
      <xdr:rowOff>106482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123009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6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40726</xdr:rowOff>
    </xdr:from>
    <xdr:to>
      <xdr:col>10</xdr:col>
      <xdr:colOff>165100</xdr:colOff>
      <xdr:row>95</xdr:row>
      <xdr:rowOff>142326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158853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0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66604</xdr:rowOff>
    </xdr:from>
    <xdr:to>
      <xdr:col>6</xdr:col>
      <xdr:colOff>38100</xdr:colOff>
      <xdr:row>95</xdr:row>
      <xdr:rowOff>168204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13281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2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40768</xdr:rowOff>
    </xdr:from>
    <xdr:to>
      <xdr:col>55</xdr:col>
      <xdr:colOff>0</xdr:colOff>
      <xdr:row>35</xdr:row>
      <xdr:rowOff>12743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527168"/>
          <a:ext cx="838200" cy="48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126062</xdr:rowOff>
    </xdr:from>
    <xdr:to>
      <xdr:col>50</xdr:col>
      <xdr:colOff>114300</xdr:colOff>
      <xdr:row>35</xdr:row>
      <xdr:rowOff>12743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783912"/>
          <a:ext cx="889000" cy="2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126062</xdr:rowOff>
    </xdr:from>
    <xdr:to>
      <xdr:col>45</xdr:col>
      <xdr:colOff>177800</xdr:colOff>
      <xdr:row>35</xdr:row>
      <xdr:rowOff>34870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783912"/>
          <a:ext cx="889000" cy="2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145666</xdr:rowOff>
    </xdr:from>
    <xdr:to>
      <xdr:col>41</xdr:col>
      <xdr:colOff>50800</xdr:colOff>
      <xdr:row>35</xdr:row>
      <xdr:rowOff>34870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5974966"/>
          <a:ext cx="889000" cy="6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161418</xdr:rowOff>
    </xdr:from>
    <xdr:to>
      <xdr:col>55</xdr:col>
      <xdr:colOff>50800</xdr:colOff>
      <xdr:row>32</xdr:row>
      <xdr:rowOff>91568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47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12845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32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133393</xdr:rowOff>
    </xdr:from>
    <xdr:to>
      <xdr:col>50</xdr:col>
      <xdr:colOff>165100</xdr:colOff>
      <xdr:row>35</xdr:row>
      <xdr:rowOff>63543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80070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3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75262</xdr:rowOff>
    </xdr:from>
    <xdr:to>
      <xdr:col>46</xdr:col>
      <xdr:colOff>38100</xdr:colOff>
      <xdr:row>34</xdr:row>
      <xdr:rowOff>5412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7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21939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50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155520</xdr:rowOff>
    </xdr:from>
    <xdr:to>
      <xdr:col>41</xdr:col>
      <xdr:colOff>101600</xdr:colOff>
      <xdr:row>35</xdr:row>
      <xdr:rowOff>85670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8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102197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6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94866</xdr:rowOff>
    </xdr:from>
    <xdr:to>
      <xdr:col>36</xdr:col>
      <xdr:colOff>165100</xdr:colOff>
      <xdr:row>35</xdr:row>
      <xdr:rowOff>25016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92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41543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69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19141</xdr:rowOff>
    </xdr:from>
    <xdr:to>
      <xdr:col>55</xdr:col>
      <xdr:colOff>0</xdr:colOff>
      <xdr:row>57</xdr:row>
      <xdr:rowOff>123167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791791"/>
          <a:ext cx="838200" cy="10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112736</xdr:rowOff>
    </xdr:from>
    <xdr:to>
      <xdr:col>50</xdr:col>
      <xdr:colOff>114300</xdr:colOff>
      <xdr:row>57</xdr:row>
      <xdr:rowOff>123167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885386"/>
          <a:ext cx="889000" cy="1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112736</xdr:rowOff>
    </xdr:from>
    <xdr:to>
      <xdr:col>45</xdr:col>
      <xdr:colOff>177800</xdr:colOff>
      <xdr:row>57</xdr:row>
      <xdr:rowOff>131709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885386"/>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65777</xdr:rowOff>
    </xdr:from>
    <xdr:to>
      <xdr:col>41</xdr:col>
      <xdr:colOff>50800</xdr:colOff>
      <xdr:row>57</xdr:row>
      <xdr:rowOff>131709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666977"/>
          <a:ext cx="889000" cy="23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139791</xdr:rowOff>
    </xdr:from>
    <xdr:to>
      <xdr:col>55</xdr:col>
      <xdr:colOff>50800</xdr:colOff>
      <xdr:row>57</xdr:row>
      <xdr:rowOff>69941</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4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162668</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59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72367</xdr:rowOff>
    </xdr:from>
    <xdr:to>
      <xdr:col>50</xdr:col>
      <xdr:colOff>165100</xdr:colOff>
      <xdr:row>58</xdr:row>
      <xdr:rowOff>2517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4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165094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3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61936</xdr:rowOff>
    </xdr:from>
    <xdr:to>
      <xdr:col>46</xdr:col>
      <xdr:colOff>38100</xdr:colOff>
      <xdr:row>57</xdr:row>
      <xdr:rowOff>163536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3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154663</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92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80909</xdr:rowOff>
    </xdr:from>
    <xdr:to>
      <xdr:col>41</xdr:col>
      <xdr:colOff>101600</xdr:colOff>
      <xdr:row>58</xdr:row>
      <xdr:rowOff>11059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5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2186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4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14977</xdr:rowOff>
    </xdr:from>
    <xdr:to>
      <xdr:col>36</xdr:col>
      <xdr:colOff>165100</xdr:colOff>
      <xdr:row>56</xdr:row>
      <xdr:rowOff>116577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6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133104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39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25400</xdr:rowOff>
    </xdr:from>
    <xdr:to>
      <xdr:col>55</xdr:col>
      <xdr:colOff>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25400</xdr:rowOff>
    </xdr:from>
    <xdr:to>
      <xdr:col>50</xdr:col>
      <xdr:colOff>114300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25400</xdr:rowOff>
    </xdr:from>
    <xdr:to>
      <xdr:col>45</xdr:col>
      <xdr:colOff>177800</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25400</xdr:rowOff>
    </xdr:from>
    <xdr:to>
      <xdr:col>41</xdr:col>
      <xdr:colOff>50800</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146050</xdr:rowOff>
    </xdr:from>
    <xdr:to>
      <xdr:col>55</xdr:col>
      <xdr:colOff>50800</xdr:colOff>
      <xdr:row>78</xdr:row>
      <xdr:rowOff>76200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249299"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146050</xdr:rowOff>
    </xdr:from>
    <xdr:to>
      <xdr:col>50</xdr:col>
      <xdr:colOff>165100</xdr:colOff>
      <xdr:row>78</xdr:row>
      <xdr:rowOff>76200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78</xdr:row>
      <xdr:rowOff>67327</xdr:rowOff>
    </xdr:from>
    <xdr:ext cx="249299"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514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146050</xdr:rowOff>
    </xdr:from>
    <xdr:to>
      <xdr:col>46</xdr:col>
      <xdr:colOff>38100</xdr:colOff>
      <xdr:row>78</xdr:row>
      <xdr:rowOff>76200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78</xdr:row>
      <xdr:rowOff>67327</xdr:rowOff>
    </xdr:from>
    <xdr:ext cx="249299"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625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146050</xdr:rowOff>
    </xdr:from>
    <xdr:to>
      <xdr:col>41</xdr:col>
      <xdr:colOff>101600</xdr:colOff>
      <xdr:row>78</xdr:row>
      <xdr:rowOff>76200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78</xdr:row>
      <xdr:rowOff>67327</xdr:rowOff>
    </xdr:from>
    <xdr:ext cx="249299"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73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146050</xdr:rowOff>
    </xdr:from>
    <xdr:to>
      <xdr:col>36</xdr:col>
      <xdr:colOff>165100</xdr:colOff>
      <xdr:row>78</xdr:row>
      <xdr:rowOff>76200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78</xdr:row>
      <xdr:rowOff>67327</xdr:rowOff>
    </xdr:from>
    <xdr:ext cx="249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84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49470</xdr:rowOff>
    </xdr:from>
    <xdr:to>
      <xdr:col>55</xdr:col>
      <xdr:colOff>0</xdr:colOff>
      <xdr:row>98</xdr:row>
      <xdr:rowOff>31055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680120"/>
          <a:ext cx="838200" cy="1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168108</xdr:rowOff>
    </xdr:from>
    <xdr:to>
      <xdr:col>50</xdr:col>
      <xdr:colOff>114300</xdr:colOff>
      <xdr:row>98</xdr:row>
      <xdr:rowOff>31055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798758"/>
          <a:ext cx="889000" cy="3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168108</xdr:rowOff>
    </xdr:from>
    <xdr:to>
      <xdr:col>45</xdr:col>
      <xdr:colOff>177800</xdr:colOff>
      <xdr:row>98</xdr:row>
      <xdr:rowOff>62140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798758"/>
          <a:ext cx="889000" cy="6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62140</xdr:rowOff>
    </xdr:from>
    <xdr:to>
      <xdr:col>41</xdr:col>
      <xdr:colOff>50800</xdr:colOff>
      <xdr:row>98</xdr:row>
      <xdr:rowOff>63660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864240"/>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170120</xdr:rowOff>
    </xdr:from>
    <xdr:to>
      <xdr:col>55</xdr:col>
      <xdr:colOff>50800</xdr:colOff>
      <xdr:row>97</xdr:row>
      <xdr:rowOff>100270</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2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21547</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8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151705</xdr:rowOff>
    </xdr:from>
    <xdr:to>
      <xdr:col>50</xdr:col>
      <xdr:colOff>165100</xdr:colOff>
      <xdr:row>98</xdr:row>
      <xdr:rowOff>81855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8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72982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7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117308</xdr:rowOff>
    </xdr:from>
    <xdr:to>
      <xdr:col>46</xdr:col>
      <xdr:colOff>38100</xdr:colOff>
      <xdr:row>98</xdr:row>
      <xdr:rowOff>47458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4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38585</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84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11340</xdr:rowOff>
    </xdr:from>
    <xdr:to>
      <xdr:col>41</xdr:col>
      <xdr:colOff>101600</xdr:colOff>
      <xdr:row>98</xdr:row>
      <xdr:rowOff>112940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104067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0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12860</xdr:rowOff>
    </xdr:from>
    <xdr:to>
      <xdr:col>36</xdr:col>
      <xdr:colOff>165100</xdr:colOff>
      <xdr:row>98</xdr:row>
      <xdr:rowOff>114460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105587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29949</xdr:rowOff>
    </xdr:from>
    <xdr:to>
      <xdr:col>85</xdr:col>
      <xdr:colOff>127000</xdr:colOff>
      <xdr:row>77</xdr:row>
      <xdr:rowOff>32982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231599"/>
          <a:ext cx="838200" cy="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29949</xdr:rowOff>
    </xdr:from>
    <xdr:to>
      <xdr:col>81</xdr:col>
      <xdr:colOff>50800</xdr:colOff>
      <xdr:row>77</xdr:row>
      <xdr:rowOff>42901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31599"/>
          <a:ext cx="8890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20856</xdr:rowOff>
    </xdr:from>
    <xdr:to>
      <xdr:col>76</xdr:col>
      <xdr:colOff>114300</xdr:colOff>
      <xdr:row>77</xdr:row>
      <xdr:rowOff>42901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22506"/>
          <a:ext cx="889000" cy="2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20856</xdr:rowOff>
    </xdr:from>
    <xdr:to>
      <xdr:col>71</xdr:col>
      <xdr:colOff>177800</xdr:colOff>
      <xdr:row>77</xdr:row>
      <xdr:rowOff>26214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22506"/>
          <a:ext cx="8890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153632</xdr:rowOff>
    </xdr:from>
    <xdr:to>
      <xdr:col>85</xdr:col>
      <xdr:colOff>177800</xdr:colOff>
      <xdr:row>77</xdr:row>
      <xdr:rowOff>83782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8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5059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150599</xdr:rowOff>
    </xdr:from>
    <xdr:to>
      <xdr:col>81</xdr:col>
      <xdr:colOff>101600</xdr:colOff>
      <xdr:row>77</xdr:row>
      <xdr:rowOff>80749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97276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163551</xdr:rowOff>
    </xdr:from>
    <xdr:to>
      <xdr:col>76</xdr:col>
      <xdr:colOff>165100</xdr:colOff>
      <xdr:row>77</xdr:row>
      <xdr:rowOff>93701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110228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6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141506</xdr:rowOff>
    </xdr:from>
    <xdr:to>
      <xdr:col>72</xdr:col>
      <xdr:colOff>38100</xdr:colOff>
      <xdr:row>77</xdr:row>
      <xdr:rowOff>71656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88184</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4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146864</xdr:rowOff>
    </xdr:from>
    <xdr:to>
      <xdr:col>67</xdr:col>
      <xdr:colOff>101600</xdr:colOff>
      <xdr:row>77</xdr:row>
      <xdr:rowOff>77014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7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93540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5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92080</xdr:rowOff>
    </xdr:from>
    <xdr:to>
      <xdr:col>85</xdr:col>
      <xdr:colOff>127000</xdr:colOff>
      <xdr:row>98</xdr:row>
      <xdr:rowOff>108145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94180"/>
          <a:ext cx="838200" cy="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99857</xdr:rowOff>
    </xdr:from>
    <xdr:to>
      <xdr:col>81</xdr:col>
      <xdr:colOff>50800</xdr:colOff>
      <xdr:row>98</xdr:row>
      <xdr:rowOff>108145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01957"/>
          <a:ext cx="889000" cy="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99568</xdr:rowOff>
    </xdr:from>
    <xdr:to>
      <xdr:col>76</xdr:col>
      <xdr:colOff>114300</xdr:colOff>
      <xdr:row>98</xdr:row>
      <xdr:rowOff>99857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01668"/>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1057</xdr:rowOff>
    </xdr:from>
    <xdr:to>
      <xdr:col>71</xdr:col>
      <xdr:colOff>177800</xdr:colOff>
      <xdr:row>98</xdr:row>
      <xdr:rowOff>99568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03157"/>
          <a:ext cx="889000" cy="9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41280</xdr:rowOff>
    </xdr:from>
    <xdr:to>
      <xdr:col>85</xdr:col>
      <xdr:colOff>177800</xdr:colOff>
      <xdr:row>98</xdr:row>
      <xdr:rowOff>142880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57345</xdr:rowOff>
    </xdr:from>
    <xdr:to>
      <xdr:col>81</xdr:col>
      <xdr:colOff>101600</xdr:colOff>
      <xdr:row>98</xdr:row>
      <xdr:rowOff>158945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5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150072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49057</xdr:rowOff>
    </xdr:from>
    <xdr:to>
      <xdr:col>76</xdr:col>
      <xdr:colOff>165100</xdr:colOff>
      <xdr:row>98</xdr:row>
      <xdr:rowOff>150657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5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141784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4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48768</xdr:rowOff>
    </xdr:from>
    <xdr:to>
      <xdr:col>72</xdr:col>
      <xdr:colOff>38100</xdr:colOff>
      <xdr:row>98</xdr:row>
      <xdr:rowOff>150368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141495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121707</xdr:rowOff>
    </xdr:from>
    <xdr:to>
      <xdr:col>67</xdr:col>
      <xdr:colOff>101600</xdr:colOff>
      <xdr:row>98</xdr:row>
      <xdr:rowOff>51857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5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68384</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2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19845</xdr:rowOff>
    </xdr:from>
    <xdr:to>
      <xdr:col>116</xdr:col>
      <xdr:colOff>63500</xdr:colOff>
      <xdr:row>58</xdr:row>
      <xdr:rowOff>25072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963945"/>
          <a:ext cx="8382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25072</xdr:rowOff>
    </xdr:from>
    <xdr:to>
      <xdr:col>111</xdr:col>
      <xdr:colOff>177800</xdr:colOff>
      <xdr:row>58</xdr:row>
      <xdr:rowOff>28074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969172"/>
          <a:ext cx="889000" cy="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27709</xdr:rowOff>
    </xdr:from>
    <xdr:to>
      <xdr:col>107</xdr:col>
      <xdr:colOff>50800</xdr:colOff>
      <xdr:row>58</xdr:row>
      <xdr:rowOff>28074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971809"/>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27709</xdr:rowOff>
    </xdr:from>
    <xdr:to>
      <xdr:col>102</xdr:col>
      <xdr:colOff>114300</xdr:colOff>
      <xdr:row>58</xdr:row>
      <xdr:rowOff>32022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971809"/>
          <a:ext cx="889000" cy="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140495</xdr:rowOff>
    </xdr:from>
    <xdr:to>
      <xdr:col>116</xdr:col>
      <xdr:colOff>114300</xdr:colOff>
      <xdr:row>58</xdr:row>
      <xdr:rowOff>70645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163372</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6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145722</xdr:rowOff>
    </xdr:from>
    <xdr:to>
      <xdr:col>112</xdr:col>
      <xdr:colOff>38100</xdr:colOff>
      <xdr:row>58</xdr:row>
      <xdr:rowOff>75872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1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92399</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69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148724</xdr:rowOff>
    </xdr:from>
    <xdr:to>
      <xdr:col>107</xdr:col>
      <xdr:colOff>101600</xdr:colOff>
      <xdr:row>58</xdr:row>
      <xdr:rowOff>78874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95401</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6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148359</xdr:rowOff>
    </xdr:from>
    <xdr:to>
      <xdr:col>102</xdr:col>
      <xdr:colOff>165100</xdr:colOff>
      <xdr:row>58</xdr:row>
      <xdr:rowOff>78509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95036</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69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152672</xdr:rowOff>
    </xdr:from>
    <xdr:to>
      <xdr:col>98</xdr:col>
      <xdr:colOff>38100</xdr:colOff>
      <xdr:row>58</xdr:row>
      <xdr:rowOff>82822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99349</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7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148429</xdr:rowOff>
    </xdr:from>
    <xdr:to>
      <xdr:col>116</xdr:col>
      <xdr:colOff>63500</xdr:colOff>
      <xdr:row>75</xdr:row>
      <xdr:rowOff>94659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835729"/>
          <a:ext cx="838200" cy="11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74724</xdr:rowOff>
    </xdr:from>
    <xdr:to>
      <xdr:col>111</xdr:col>
      <xdr:colOff>177800</xdr:colOff>
      <xdr:row>75</xdr:row>
      <xdr:rowOff>94659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933474"/>
          <a:ext cx="889000" cy="1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74724</xdr:rowOff>
    </xdr:from>
    <xdr:to>
      <xdr:col>107</xdr:col>
      <xdr:colOff>50800</xdr:colOff>
      <xdr:row>75</xdr:row>
      <xdr:rowOff>151724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33474"/>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105277</xdr:rowOff>
    </xdr:from>
    <xdr:to>
      <xdr:col>102</xdr:col>
      <xdr:colOff>114300</xdr:colOff>
      <xdr:row>75</xdr:row>
      <xdr:rowOff>151724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964027"/>
          <a:ext cx="889000" cy="4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97629</xdr:rowOff>
    </xdr:from>
    <xdr:to>
      <xdr:col>116</xdr:col>
      <xdr:colOff>114300</xdr:colOff>
      <xdr:row>75</xdr:row>
      <xdr:rowOff>27779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7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120506</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63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43859</xdr:rowOff>
    </xdr:from>
    <xdr:to>
      <xdr:col>112</xdr:col>
      <xdr:colOff>38100</xdr:colOff>
      <xdr:row>75</xdr:row>
      <xdr:rowOff>145459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161986</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67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23924</xdr:rowOff>
    </xdr:from>
    <xdr:to>
      <xdr:col>107</xdr:col>
      <xdr:colOff>101600</xdr:colOff>
      <xdr:row>75</xdr:row>
      <xdr:rowOff>125524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8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142051</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65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100924</xdr:rowOff>
    </xdr:from>
    <xdr:to>
      <xdr:col>102</xdr:col>
      <xdr:colOff>165100</xdr:colOff>
      <xdr:row>76</xdr:row>
      <xdr:rowOff>31074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5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47601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73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54477</xdr:rowOff>
    </xdr:from>
    <xdr:to>
      <xdr:col>98</xdr:col>
      <xdr:colOff>38100</xdr:colOff>
      <xdr:row>75</xdr:row>
      <xdr:rowOff>156077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1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1154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68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歳出総額は、住民</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a:t>
          </a:r>
          <a:r>
            <a:rPr kumimoji="1" lang="en-US" altLang="ja-JP" sz="1100" b="0" i="0" baseline="0">
              <a:solidFill>
                <a:schemeClr val="dk1"/>
              </a:solidFill>
              <a:effectLst/>
              <a:latin typeface="+mn-lt"/>
              <a:ea typeface="+mn-ea"/>
              <a:cs typeface="+mn-cs"/>
            </a:rPr>
            <a:t>2,156,090</a:t>
          </a:r>
          <a:r>
            <a:rPr kumimoji="1" lang="ja-JP" altLang="ja-JP" sz="1100" b="0" i="0" baseline="0">
              <a:solidFill>
                <a:schemeClr val="dk1"/>
              </a:solidFill>
              <a:effectLst/>
              <a:latin typeface="+mn-lt"/>
              <a:ea typeface="+mn-ea"/>
              <a:cs typeface="+mn-cs"/>
            </a:rPr>
            <a:t>円となっている。補助費等については、住民</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人当たりのコストが</a:t>
          </a:r>
          <a:r>
            <a:rPr kumimoji="1" lang="en-US" altLang="ja-JP" sz="1100" b="0" i="0" baseline="0">
              <a:solidFill>
                <a:schemeClr val="dk1"/>
              </a:solidFill>
              <a:effectLst/>
              <a:latin typeface="+mn-lt"/>
              <a:ea typeface="+mn-ea"/>
              <a:cs typeface="+mn-cs"/>
            </a:rPr>
            <a:t>631,933</a:t>
          </a:r>
          <a:r>
            <a:rPr kumimoji="1" lang="ja-JP" altLang="ja-JP" sz="1100" b="0" i="0" baseline="0">
              <a:solidFill>
                <a:schemeClr val="dk1"/>
              </a:solidFill>
              <a:effectLst/>
              <a:latin typeface="+mn-lt"/>
              <a:ea typeface="+mn-ea"/>
              <a:cs typeface="+mn-cs"/>
            </a:rPr>
            <a:t>円で類似団体と比較すると</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倍になっている。病院事業特別会計に対する繰出金は補助費等に計上され、新公立病院改革プランに基づく病床の見直しで経営改善が図られてきたが、新型コロナウィルス感染症の影響等で増額原因となった。維持補修費については、大雪となったため除排雪に要する経費が膨らみ、類似団体平均と比較すると</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倍多くなっている。扶助費については、子ども・子育て支援給付等の単独事業のほか、障害者自立支援給付に係る各事業の給付も大きくなっている。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
2,775
353.56
6,222,819
6,067,240
116,798
3,147,261
4,043,143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124308</xdr:rowOff>
    </xdr:from>
    <xdr:to>
      <xdr:col>24</xdr:col>
      <xdr:colOff>63500</xdr:colOff>
      <xdr:row>36</xdr:row>
      <xdr:rowOff>146863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96508"/>
          <a:ext cx="8382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132728</xdr:rowOff>
    </xdr:from>
    <xdr:to>
      <xdr:col>19</xdr:col>
      <xdr:colOff>177800</xdr:colOff>
      <xdr:row>36</xdr:row>
      <xdr:rowOff>146863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04928"/>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132728</xdr:rowOff>
    </xdr:from>
    <xdr:to>
      <xdr:col>15</xdr:col>
      <xdr:colOff>50800</xdr:colOff>
      <xdr:row>37</xdr:row>
      <xdr:rowOff>4750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04928"/>
          <a:ext cx="8890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166713</xdr:rowOff>
    </xdr:from>
    <xdr:to>
      <xdr:col>10</xdr:col>
      <xdr:colOff>114300</xdr:colOff>
      <xdr:row>37</xdr:row>
      <xdr:rowOff>4750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38913"/>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73508</xdr:rowOff>
    </xdr:from>
    <xdr:to>
      <xdr:col>24</xdr:col>
      <xdr:colOff>114300</xdr:colOff>
      <xdr:row>37</xdr:row>
      <xdr:rowOff>3658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96385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96063</xdr:rowOff>
    </xdr:from>
    <xdr:to>
      <xdr:col>20</xdr:col>
      <xdr:colOff>38100</xdr:colOff>
      <xdr:row>37</xdr:row>
      <xdr:rowOff>26213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42740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81928</xdr:rowOff>
    </xdr:from>
    <xdr:to>
      <xdr:col>15</xdr:col>
      <xdr:colOff>101600</xdr:colOff>
      <xdr:row>37</xdr:row>
      <xdr:rowOff>12078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5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28605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2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125400</xdr:rowOff>
    </xdr:from>
    <xdr:to>
      <xdr:col>10</xdr:col>
      <xdr:colOff>165100</xdr:colOff>
      <xdr:row>37</xdr:row>
      <xdr:rowOff>55550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72077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115913</xdr:rowOff>
    </xdr:from>
    <xdr:to>
      <xdr:col>6</xdr:col>
      <xdr:colOff>38100</xdr:colOff>
      <xdr:row>37</xdr:row>
      <xdr:rowOff>46063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62590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6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95640</xdr:rowOff>
    </xdr:from>
    <xdr:to>
      <xdr:col>24</xdr:col>
      <xdr:colOff>63500</xdr:colOff>
      <xdr:row>58</xdr:row>
      <xdr:rowOff>70262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96840"/>
          <a:ext cx="838200" cy="31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138688</xdr:rowOff>
    </xdr:from>
    <xdr:to>
      <xdr:col>19</xdr:col>
      <xdr:colOff>177800</xdr:colOff>
      <xdr:row>58</xdr:row>
      <xdr:rowOff>70262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11338"/>
          <a:ext cx="889000" cy="10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138688</xdr:rowOff>
    </xdr:from>
    <xdr:to>
      <xdr:col>15</xdr:col>
      <xdr:colOff>50800</xdr:colOff>
      <xdr:row>58</xdr:row>
      <xdr:rowOff>42877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11338"/>
          <a:ext cx="889000" cy="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84057</xdr:rowOff>
    </xdr:from>
    <xdr:to>
      <xdr:col>10</xdr:col>
      <xdr:colOff>114300</xdr:colOff>
      <xdr:row>58</xdr:row>
      <xdr:rowOff>42877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56707"/>
          <a:ext cx="889000" cy="13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44840</xdr:rowOff>
    </xdr:from>
    <xdr:to>
      <xdr:col>24</xdr:col>
      <xdr:colOff>114300</xdr:colOff>
      <xdr:row>56</xdr:row>
      <xdr:rowOff>146440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67717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9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19462</xdr:rowOff>
    </xdr:from>
    <xdr:to>
      <xdr:col>20</xdr:col>
      <xdr:colOff>38100</xdr:colOff>
      <xdr:row>58</xdr:row>
      <xdr:rowOff>121062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112189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05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87888</xdr:rowOff>
    </xdr:from>
    <xdr:to>
      <xdr:col>15</xdr:col>
      <xdr:colOff>101600</xdr:colOff>
      <xdr:row>58</xdr:row>
      <xdr:rowOff>18038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6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9165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5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163527</xdr:rowOff>
    </xdr:from>
    <xdr:to>
      <xdr:col>10</xdr:col>
      <xdr:colOff>165100</xdr:colOff>
      <xdr:row>58</xdr:row>
      <xdr:rowOff>93677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84804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2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33257</xdr:rowOff>
    </xdr:from>
    <xdr:to>
      <xdr:col>6</xdr:col>
      <xdr:colOff>38100</xdr:colOff>
      <xdr:row>57</xdr:row>
      <xdr:rowOff>134857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151384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8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169036</xdr:rowOff>
    </xdr:from>
    <xdr:to>
      <xdr:col>24</xdr:col>
      <xdr:colOff>63500</xdr:colOff>
      <xdr:row>76</xdr:row>
      <xdr:rowOff>49946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27786"/>
          <a:ext cx="838200" cy="5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169036</xdr:rowOff>
    </xdr:from>
    <xdr:to>
      <xdr:col>19</xdr:col>
      <xdr:colOff>177800</xdr:colOff>
      <xdr:row>76</xdr:row>
      <xdr:rowOff>85238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27786"/>
          <a:ext cx="889000" cy="8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85238</xdr:rowOff>
    </xdr:from>
    <xdr:to>
      <xdr:col>15</xdr:col>
      <xdr:colOff>50800</xdr:colOff>
      <xdr:row>76</xdr:row>
      <xdr:rowOff>162384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15438"/>
          <a:ext cx="889000" cy="7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162384</xdr:rowOff>
    </xdr:from>
    <xdr:to>
      <xdr:col>10</xdr:col>
      <xdr:colOff>114300</xdr:colOff>
      <xdr:row>77</xdr:row>
      <xdr:rowOff>39743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92584"/>
          <a:ext cx="889000" cy="4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170596</xdr:rowOff>
    </xdr:from>
    <xdr:to>
      <xdr:col>24</xdr:col>
      <xdr:colOff>114300</xdr:colOff>
      <xdr:row>76</xdr:row>
      <xdr:rowOff>100746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2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22022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8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118236</xdr:rowOff>
    </xdr:from>
    <xdr:to>
      <xdr:col>20</xdr:col>
      <xdr:colOff>38100</xdr:colOff>
      <xdr:row>76</xdr:row>
      <xdr:rowOff>48386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7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64913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5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34438</xdr:rowOff>
    </xdr:from>
    <xdr:to>
      <xdr:col>15</xdr:col>
      <xdr:colOff>101600</xdr:colOff>
      <xdr:row>76</xdr:row>
      <xdr:rowOff>136038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6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152564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3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111584</xdr:rowOff>
    </xdr:from>
    <xdr:to>
      <xdr:col>10</xdr:col>
      <xdr:colOff>165100</xdr:colOff>
      <xdr:row>77</xdr:row>
      <xdr:rowOff>41734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4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58261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1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160393</xdr:rowOff>
    </xdr:from>
    <xdr:to>
      <xdr:col>6</xdr:col>
      <xdr:colOff>38100</xdr:colOff>
      <xdr:row>77</xdr:row>
      <xdr:rowOff>90543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9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107070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6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157452</xdr:rowOff>
    </xdr:from>
    <xdr:to>
      <xdr:col>24</xdr:col>
      <xdr:colOff>63500</xdr:colOff>
      <xdr:row>95</xdr:row>
      <xdr:rowOff>31654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273752"/>
          <a:ext cx="838200" cy="4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23216</xdr:rowOff>
    </xdr:from>
    <xdr:to>
      <xdr:col>19</xdr:col>
      <xdr:colOff>177800</xdr:colOff>
      <xdr:row>95</xdr:row>
      <xdr:rowOff>31654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310966"/>
          <a:ext cx="889000" cy="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23216</xdr:rowOff>
    </xdr:from>
    <xdr:to>
      <xdr:col>15</xdr:col>
      <xdr:colOff>50800</xdr:colOff>
      <xdr:row>95</xdr:row>
      <xdr:rowOff>46758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10966"/>
          <a:ext cx="889000" cy="2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135539</xdr:rowOff>
    </xdr:from>
    <xdr:to>
      <xdr:col>10</xdr:col>
      <xdr:colOff>114300</xdr:colOff>
      <xdr:row>95</xdr:row>
      <xdr:rowOff>46758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080389"/>
          <a:ext cx="889000" cy="25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106652</xdr:rowOff>
    </xdr:from>
    <xdr:to>
      <xdr:col>24</xdr:col>
      <xdr:colOff>114300</xdr:colOff>
      <xdr:row>95</xdr:row>
      <xdr:rowOff>36802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2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129529</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7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152304</xdr:rowOff>
    </xdr:from>
    <xdr:to>
      <xdr:col>20</xdr:col>
      <xdr:colOff>38100</xdr:colOff>
      <xdr:row>95</xdr:row>
      <xdr:rowOff>82454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98981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04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143866</xdr:rowOff>
    </xdr:from>
    <xdr:to>
      <xdr:col>15</xdr:col>
      <xdr:colOff>101600</xdr:colOff>
      <xdr:row>95</xdr:row>
      <xdr:rowOff>74016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90543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03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167408</xdr:rowOff>
    </xdr:from>
    <xdr:to>
      <xdr:col>10</xdr:col>
      <xdr:colOff>165100</xdr:colOff>
      <xdr:row>95</xdr:row>
      <xdr:rowOff>97558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28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114085</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05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84739</xdr:rowOff>
    </xdr:from>
    <xdr:to>
      <xdr:col>6</xdr:col>
      <xdr:colOff>38100</xdr:colOff>
      <xdr:row>94</xdr:row>
      <xdr:rowOff>14889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0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31416</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580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122174</xdr:rowOff>
    </xdr:from>
    <xdr:to>
      <xdr:col>55</xdr:col>
      <xdr:colOff>0</xdr:colOff>
      <xdr:row>38</xdr:row>
      <xdr:rowOff>138557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37274"/>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122174</xdr:rowOff>
    </xdr:from>
    <xdr:to>
      <xdr:col>50</xdr:col>
      <xdr:colOff>114300</xdr:colOff>
      <xdr:row>38</xdr:row>
      <xdr:rowOff>124587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3727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168165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124587</xdr:rowOff>
    </xdr:from>
    <xdr:to>
      <xdr:col>45</xdr:col>
      <xdr:colOff>177800</xdr:colOff>
      <xdr:row>38</xdr:row>
      <xdr:rowOff>164211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39687"/>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125730</xdr:rowOff>
    </xdr:from>
    <xdr:to>
      <xdr:col>41</xdr:col>
      <xdr:colOff>50800</xdr:colOff>
      <xdr:row>38</xdr:row>
      <xdr:rowOff>164211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40830"/>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19448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87757</xdr:rowOff>
    </xdr:from>
    <xdr:to>
      <xdr:col>55</xdr:col>
      <xdr:colOff>50800</xdr:colOff>
      <xdr:row>39</xdr:row>
      <xdr:rowOff>17907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61104</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76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71374</xdr:rowOff>
    </xdr:from>
    <xdr:to>
      <xdr:col>50</xdr:col>
      <xdr:colOff>165100</xdr:colOff>
      <xdr:row>39</xdr:row>
      <xdr:rowOff>1524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18051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361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73787</xdr:rowOff>
    </xdr:from>
    <xdr:to>
      <xdr:col>46</xdr:col>
      <xdr:colOff>38100</xdr:colOff>
      <xdr:row>39</xdr:row>
      <xdr:rowOff>3937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8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166514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81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113411</xdr:rowOff>
    </xdr:from>
    <xdr:to>
      <xdr:col>41</xdr:col>
      <xdr:colOff>101600</xdr:colOff>
      <xdr:row>39</xdr:row>
      <xdr:rowOff>43561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34688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21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74930</xdr:rowOff>
    </xdr:from>
    <xdr:to>
      <xdr:col>36</xdr:col>
      <xdr:colOff>165100</xdr:colOff>
      <xdr:row>39</xdr:row>
      <xdr:rowOff>5080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21607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365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68430</xdr:rowOff>
    </xdr:from>
    <xdr:to>
      <xdr:col>55</xdr:col>
      <xdr:colOff>0</xdr:colOff>
      <xdr:row>58</xdr:row>
      <xdr:rowOff>86194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12530"/>
          <a:ext cx="838200" cy="1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75350</xdr:rowOff>
    </xdr:from>
    <xdr:to>
      <xdr:col>50</xdr:col>
      <xdr:colOff>114300</xdr:colOff>
      <xdr:row>58</xdr:row>
      <xdr:rowOff>86194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19450"/>
          <a:ext cx="889000" cy="1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75350</xdr:rowOff>
    </xdr:from>
    <xdr:to>
      <xdr:col>45</xdr:col>
      <xdr:colOff>177800</xdr:colOff>
      <xdr:row>58</xdr:row>
      <xdr:rowOff>88999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19450"/>
          <a:ext cx="889000" cy="1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110392</xdr:rowOff>
    </xdr:from>
    <xdr:to>
      <xdr:col>41</xdr:col>
      <xdr:colOff>50800</xdr:colOff>
      <xdr:row>58</xdr:row>
      <xdr:rowOff>88999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83042"/>
          <a:ext cx="889000" cy="15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17630</xdr:rowOff>
    </xdr:from>
    <xdr:to>
      <xdr:col>55</xdr:col>
      <xdr:colOff>50800</xdr:colOff>
      <xdr:row>58</xdr:row>
      <xdr:rowOff>119230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6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35394</xdr:rowOff>
    </xdr:from>
    <xdr:to>
      <xdr:col>50</xdr:col>
      <xdr:colOff>165100</xdr:colOff>
      <xdr:row>58</xdr:row>
      <xdr:rowOff>136994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128121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7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24550</xdr:rowOff>
    </xdr:from>
    <xdr:to>
      <xdr:col>46</xdr:col>
      <xdr:colOff>38100</xdr:colOff>
      <xdr:row>58</xdr:row>
      <xdr:rowOff>126150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6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117277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06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38199</xdr:rowOff>
    </xdr:from>
    <xdr:to>
      <xdr:col>41</xdr:col>
      <xdr:colOff>101600</xdr:colOff>
      <xdr:row>58</xdr:row>
      <xdr:rowOff>139799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130926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7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59592</xdr:rowOff>
    </xdr:from>
    <xdr:to>
      <xdr:col>36</xdr:col>
      <xdr:colOff>165100</xdr:colOff>
      <xdr:row>57</xdr:row>
      <xdr:rowOff>161192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6269</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0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38858</xdr:rowOff>
    </xdr:from>
    <xdr:to>
      <xdr:col>55</xdr:col>
      <xdr:colOff>0</xdr:colOff>
      <xdr:row>77</xdr:row>
      <xdr:rowOff>108159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40508"/>
          <a:ext cx="838200" cy="6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43955</xdr:rowOff>
    </xdr:from>
    <xdr:to>
      <xdr:col>50</xdr:col>
      <xdr:colOff>114300</xdr:colOff>
      <xdr:row>77</xdr:row>
      <xdr:rowOff>108159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245605"/>
          <a:ext cx="8890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43955</xdr:rowOff>
    </xdr:from>
    <xdr:to>
      <xdr:col>45</xdr:col>
      <xdr:colOff>177800</xdr:colOff>
      <xdr:row>77</xdr:row>
      <xdr:rowOff>137919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45605"/>
          <a:ext cx="889000" cy="9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115765</xdr:rowOff>
    </xdr:from>
    <xdr:to>
      <xdr:col>41</xdr:col>
      <xdr:colOff>50800</xdr:colOff>
      <xdr:row>77</xdr:row>
      <xdr:rowOff>137919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17415"/>
          <a:ext cx="889000" cy="2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159508</xdr:rowOff>
    </xdr:from>
    <xdr:to>
      <xdr:col>55</xdr:col>
      <xdr:colOff>50800</xdr:colOff>
      <xdr:row>77</xdr:row>
      <xdr:rowOff>89658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10935</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41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57359</xdr:rowOff>
    </xdr:from>
    <xdr:to>
      <xdr:col>50</xdr:col>
      <xdr:colOff>165100</xdr:colOff>
      <xdr:row>77</xdr:row>
      <xdr:rowOff>158959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5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3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164605</xdr:rowOff>
    </xdr:from>
    <xdr:to>
      <xdr:col>46</xdr:col>
      <xdr:colOff>38100</xdr:colOff>
      <xdr:row>77</xdr:row>
      <xdr:rowOff>94755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111282</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97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87119</xdr:rowOff>
    </xdr:from>
    <xdr:to>
      <xdr:col>41</xdr:col>
      <xdr:colOff>101600</xdr:colOff>
      <xdr:row>78</xdr:row>
      <xdr:rowOff>17269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8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33796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6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64965</xdr:rowOff>
    </xdr:from>
    <xdr:to>
      <xdr:col>36</xdr:col>
      <xdr:colOff>165100</xdr:colOff>
      <xdr:row>77</xdr:row>
      <xdr:rowOff>166565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11642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4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3541</xdr:rowOff>
    </xdr:from>
    <xdr:to>
      <xdr:col>55</xdr:col>
      <xdr:colOff>0</xdr:colOff>
      <xdr:row>95</xdr:row>
      <xdr:rowOff>23771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291291"/>
          <a:ext cx="838200" cy="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23771</xdr:rowOff>
    </xdr:from>
    <xdr:to>
      <xdr:col>50</xdr:col>
      <xdr:colOff>114300</xdr:colOff>
      <xdr:row>95</xdr:row>
      <xdr:rowOff>142112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311521"/>
          <a:ext cx="889000" cy="11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142112</xdr:rowOff>
    </xdr:from>
    <xdr:to>
      <xdr:col>45</xdr:col>
      <xdr:colOff>177800</xdr:colOff>
      <xdr:row>96</xdr:row>
      <xdr:rowOff>50572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429862"/>
          <a:ext cx="889000" cy="7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148712</xdr:rowOff>
    </xdr:from>
    <xdr:to>
      <xdr:col>41</xdr:col>
      <xdr:colOff>50800</xdr:colOff>
      <xdr:row>96</xdr:row>
      <xdr:rowOff>50572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436462"/>
          <a:ext cx="889000" cy="7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124191</xdr:rowOff>
    </xdr:from>
    <xdr:to>
      <xdr:col>55</xdr:col>
      <xdr:colOff>50800</xdr:colOff>
      <xdr:row>95</xdr:row>
      <xdr:rowOff>54341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24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147068</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09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144421</xdr:rowOff>
    </xdr:from>
    <xdr:to>
      <xdr:col>50</xdr:col>
      <xdr:colOff>165100</xdr:colOff>
      <xdr:row>95</xdr:row>
      <xdr:rowOff>74571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26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91098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03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91312</xdr:rowOff>
    </xdr:from>
    <xdr:to>
      <xdr:col>46</xdr:col>
      <xdr:colOff>38100</xdr:colOff>
      <xdr:row>96</xdr:row>
      <xdr:rowOff>21462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37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37989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15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171222</xdr:rowOff>
    </xdr:from>
    <xdr:to>
      <xdr:col>41</xdr:col>
      <xdr:colOff>101600</xdr:colOff>
      <xdr:row>96</xdr:row>
      <xdr:rowOff>101372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117899</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23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97912</xdr:rowOff>
    </xdr:from>
    <xdr:to>
      <xdr:col>36</xdr:col>
      <xdr:colOff>165100</xdr:colOff>
      <xdr:row>96</xdr:row>
      <xdr:rowOff>28062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3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44589</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1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71797</xdr:rowOff>
    </xdr:from>
    <xdr:to>
      <xdr:col>85</xdr:col>
      <xdr:colOff>127000</xdr:colOff>
      <xdr:row>38</xdr:row>
      <xdr:rowOff>17353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15447"/>
          <a:ext cx="838200" cy="11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158164</xdr:rowOff>
    </xdr:from>
    <xdr:to>
      <xdr:col>81</xdr:col>
      <xdr:colOff>50800</xdr:colOff>
      <xdr:row>38</xdr:row>
      <xdr:rowOff>17353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01814"/>
          <a:ext cx="889000" cy="3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158164</xdr:rowOff>
    </xdr:from>
    <xdr:to>
      <xdr:col>76</xdr:col>
      <xdr:colOff>114300</xdr:colOff>
      <xdr:row>38</xdr:row>
      <xdr:rowOff>375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01814"/>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375</xdr:rowOff>
    </xdr:from>
    <xdr:to>
      <xdr:col>71</xdr:col>
      <xdr:colOff>177800</xdr:colOff>
      <xdr:row>38</xdr:row>
      <xdr:rowOff>29453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15475"/>
          <a:ext cx="8890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20997</xdr:rowOff>
    </xdr:from>
    <xdr:to>
      <xdr:col>85</xdr:col>
      <xdr:colOff>177800</xdr:colOff>
      <xdr:row>37</xdr:row>
      <xdr:rowOff>122597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43874</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1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138003</xdr:rowOff>
    </xdr:from>
    <xdr:to>
      <xdr:col>81</xdr:col>
      <xdr:colOff>101600</xdr:colOff>
      <xdr:row>38</xdr:row>
      <xdr:rowOff>68153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59280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7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107364</xdr:rowOff>
    </xdr:from>
    <xdr:to>
      <xdr:col>76</xdr:col>
      <xdr:colOff>165100</xdr:colOff>
      <xdr:row>38</xdr:row>
      <xdr:rowOff>37514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5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28641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121025</xdr:rowOff>
    </xdr:from>
    <xdr:to>
      <xdr:col>72</xdr:col>
      <xdr:colOff>38100</xdr:colOff>
      <xdr:row>38</xdr:row>
      <xdr:rowOff>51175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67702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3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150103</xdr:rowOff>
    </xdr:from>
    <xdr:to>
      <xdr:col>67</xdr:col>
      <xdr:colOff>101600</xdr:colOff>
      <xdr:row>38</xdr:row>
      <xdr:rowOff>80253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9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71380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8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93153</xdr:rowOff>
    </xdr:from>
    <xdr:to>
      <xdr:col>85</xdr:col>
      <xdr:colOff>127000</xdr:colOff>
      <xdr:row>57</xdr:row>
      <xdr:rowOff>109201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65803"/>
          <a:ext cx="8382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109201</xdr:rowOff>
    </xdr:from>
    <xdr:to>
      <xdr:col>81</xdr:col>
      <xdr:colOff>50800</xdr:colOff>
      <xdr:row>57</xdr:row>
      <xdr:rowOff>123353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81851"/>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123353</xdr:rowOff>
    </xdr:from>
    <xdr:to>
      <xdr:col>76</xdr:col>
      <xdr:colOff>114300</xdr:colOff>
      <xdr:row>57</xdr:row>
      <xdr:rowOff>168793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96003"/>
          <a:ext cx="889000" cy="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168793</xdr:rowOff>
    </xdr:from>
    <xdr:to>
      <xdr:col>71</xdr:col>
      <xdr:colOff>177800</xdr:colOff>
      <xdr:row>58</xdr:row>
      <xdr:rowOff>33856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41443"/>
          <a:ext cx="889000" cy="3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42353</xdr:rowOff>
    </xdr:from>
    <xdr:to>
      <xdr:col>85</xdr:col>
      <xdr:colOff>177800</xdr:colOff>
      <xdr:row>57</xdr:row>
      <xdr:rowOff>143953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65230</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6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58401</xdr:rowOff>
    </xdr:from>
    <xdr:to>
      <xdr:col>81</xdr:col>
      <xdr:colOff>101600</xdr:colOff>
      <xdr:row>57</xdr:row>
      <xdr:rowOff>160001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5078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6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72553</xdr:rowOff>
    </xdr:from>
    <xdr:to>
      <xdr:col>76</xdr:col>
      <xdr:colOff>165100</xdr:colOff>
      <xdr:row>58</xdr:row>
      <xdr:rowOff>2703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4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165280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93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117993</xdr:rowOff>
    </xdr:from>
    <xdr:to>
      <xdr:col>72</xdr:col>
      <xdr:colOff>38100</xdr:colOff>
      <xdr:row>58</xdr:row>
      <xdr:rowOff>48143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9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39270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98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154506</xdr:rowOff>
    </xdr:from>
    <xdr:to>
      <xdr:col>67</xdr:col>
      <xdr:colOff>101600</xdr:colOff>
      <xdr:row>58</xdr:row>
      <xdr:rowOff>84656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75783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1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29949</xdr:rowOff>
    </xdr:from>
    <xdr:to>
      <xdr:col>85</xdr:col>
      <xdr:colOff>127000</xdr:colOff>
      <xdr:row>97</xdr:row>
      <xdr:rowOff>32982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660599"/>
          <a:ext cx="838200" cy="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29949</xdr:rowOff>
    </xdr:from>
    <xdr:to>
      <xdr:col>81</xdr:col>
      <xdr:colOff>50800</xdr:colOff>
      <xdr:row>97</xdr:row>
      <xdr:rowOff>42901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60599"/>
          <a:ext cx="8890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20856</xdr:rowOff>
    </xdr:from>
    <xdr:to>
      <xdr:col>76</xdr:col>
      <xdr:colOff>114300</xdr:colOff>
      <xdr:row>97</xdr:row>
      <xdr:rowOff>42901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51506"/>
          <a:ext cx="889000" cy="2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20856</xdr:rowOff>
    </xdr:from>
    <xdr:to>
      <xdr:col>71</xdr:col>
      <xdr:colOff>177800</xdr:colOff>
      <xdr:row>97</xdr:row>
      <xdr:rowOff>26214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51506"/>
          <a:ext cx="8890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153632</xdr:rowOff>
    </xdr:from>
    <xdr:to>
      <xdr:col>85</xdr:col>
      <xdr:colOff>177800</xdr:colOff>
      <xdr:row>97</xdr:row>
      <xdr:rowOff>83782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5059</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6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150599</xdr:rowOff>
    </xdr:from>
    <xdr:to>
      <xdr:col>81</xdr:col>
      <xdr:colOff>101600</xdr:colOff>
      <xdr:row>97</xdr:row>
      <xdr:rowOff>80749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0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97276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38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163551</xdr:rowOff>
    </xdr:from>
    <xdr:to>
      <xdr:col>76</xdr:col>
      <xdr:colOff>165100</xdr:colOff>
      <xdr:row>97</xdr:row>
      <xdr:rowOff>93701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110228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39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141506</xdr:rowOff>
    </xdr:from>
    <xdr:to>
      <xdr:col>72</xdr:col>
      <xdr:colOff>38100</xdr:colOff>
      <xdr:row>97</xdr:row>
      <xdr:rowOff>71656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88183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37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146864</xdr:rowOff>
    </xdr:from>
    <xdr:to>
      <xdr:col>67</xdr:col>
      <xdr:colOff>101600</xdr:colOff>
      <xdr:row>97</xdr:row>
      <xdr:rowOff>77014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0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93541</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38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139471</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5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139471</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66545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88671</xdr:rowOff>
    </xdr:from>
    <xdr:to>
      <xdr:col>107</xdr:col>
      <xdr:colOff>101600</xdr:colOff>
      <xdr:row>39</xdr:row>
      <xdr:rowOff>18821</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9948</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77333" y="6696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住民一人当たりのコストについて、衛生費では、病院事業特別会計への繰出金が半分以上を占めており、類似団体平均と比較すると約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倍多くなっている。土木費では町道補修整備事業及び公営住宅改修関連事業での支出が、年々増加していることから、類似団体平均と比較すると約</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倍多くなっている。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財政調整基金は、災害等の臨時の財政需要に対応するため、標準財政規模の</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割を下回らないよう努める。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ゴシック" pitchFamily="49" charset="-128"/>
              <a:ea typeface="ＭＳ ゴシック" pitchFamily="49" charset="-128"/>
              <a:cs typeface="+mn-cs"/>
            </a:rPr>
            <a:t>　</a:t>
          </a:r>
          <a:r>
            <a:rPr kumimoji="1" lang="ja-JP" altLang="ja-JP" sz="1100" b="0" i="0" baseline="0">
              <a:solidFill>
                <a:schemeClr val="dk1"/>
              </a:solidFill>
              <a:effectLst/>
              <a:latin typeface="+mn-lt"/>
              <a:ea typeface="+mn-ea"/>
              <a:cs typeface="+mn-cs"/>
            </a:rPr>
            <a:t>各会計とも黒字が維持されており、引き続き経常経費の縮減を図りながら健全な財政運営に努める。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過去の投資的事業に係る償還のピークが過ぎ新規の起債を抑制した結果、元利償還金は減少傾向が続いてきた。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年度からは簡易水道施設整備事業が進められており、それに伴って償還に係る繰出金が増加すると見込まれる。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引き続き、新規起債の抑制に努める。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満期一括償還地方債を借入していないため積立していない。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一般会計に係る地方債現在高は減少傾向が続いており、今後も緩やかに減少が続くと予想している。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一方、公営企業に係る分について、水道事業では浄水場や配水池の更新といった大型事業が進められており、将来負担額の増加が見込まれることから、将来負担比率も増加傾向になると推測している。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北海道天塩町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baseline="0">
              <a:solidFill>
                <a:schemeClr val="dk1"/>
              </a:solidFill>
              <a:effectLst/>
              <a:latin typeface="+mn-lt"/>
              <a:ea typeface="+mn-ea"/>
              <a:cs typeface="+mn-cs"/>
            </a:rPr>
            <a:t>・財政調整基金に積み立てを行った一方、国鉄羽幌線代替輸送確保基金及びふるさと応援基金を取り崩すなどしたが、全体としては若干の増となった。</a:t>
          </a:r>
          <a:endParaRPr lang="ja-JP" altLang="ja-JP" sz="2000" b="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600" b="0" i="0" baseline="0">
              <a:solidFill>
                <a:schemeClr val="dk1"/>
              </a:solidFill>
              <a:effectLst/>
              <a:latin typeface="+mn-lt"/>
              <a:ea typeface="+mn-ea"/>
              <a:cs typeface="+mn-cs"/>
            </a:rPr>
            <a:t>・財政調整基金は、できるだけ取り崩すことのないようにする。</a:t>
          </a:r>
          <a:endParaRPr lang="ja-JP" altLang="ja-JP" sz="1600">
            <a:effectLst/>
          </a:endParaRPr>
        </a:p>
        <a:p>
          <a:pPr eaLnBrk="1" fontAlgn="auto" latinLnBrk="0" hangingPunct="1"/>
          <a:r>
            <a:rPr kumimoji="1" lang="ja-JP" altLang="ja-JP" sz="1600" b="0" i="0" baseline="0">
              <a:solidFill>
                <a:schemeClr val="dk1"/>
              </a:solidFill>
              <a:effectLst/>
              <a:latin typeface="+mn-lt"/>
              <a:ea typeface="+mn-ea"/>
              <a:cs typeface="+mn-cs"/>
            </a:rPr>
            <a:t>・耐震化が進んでいない公共施設があることから、公共施設の耐震化や長寿命化、更新を目的とした基金への積立を検討していく必要がある。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400">
            <a:effectLst/>
          </a:endParaRPr>
        </a:p>
        <a:p>
          <a:r>
            <a:rPr kumimoji="1" lang="ja-JP" altLang="ja-JP" sz="1400">
              <a:solidFill>
                <a:schemeClr val="dk1"/>
              </a:solidFill>
              <a:effectLst/>
              <a:latin typeface="+mn-lt"/>
              <a:ea typeface="+mn-ea"/>
              <a:cs typeface="+mn-cs"/>
            </a:rPr>
            <a:t>・ふるさと応援基金：保健・福祉に関する事業、地場産業振興に関する事業、歴史・文化・教育・子どもたちに関する事業、</a:t>
          </a:r>
          <a:endParaRPr lang="ja-JP" altLang="ja-JP" sz="1400">
            <a:effectLst/>
          </a:endParaRPr>
        </a:p>
        <a:p>
          <a:r>
            <a:rPr kumimoji="1" lang="ja-JP" altLang="ja-JP" sz="1400">
              <a:solidFill>
                <a:schemeClr val="dk1"/>
              </a:solidFill>
              <a:effectLst/>
              <a:latin typeface="+mn-lt"/>
              <a:ea typeface="+mn-ea"/>
              <a:cs typeface="+mn-cs"/>
            </a:rPr>
            <a:t>　　　　　　　　　　観光・イベントに関する事業、環境保全に関する事業、その他天塩町振興のための事業</a:t>
          </a:r>
          <a:endParaRPr lang="ja-JP" altLang="ja-JP" sz="1400">
            <a:effectLst/>
          </a:endParaRPr>
        </a:p>
        <a:p>
          <a:r>
            <a:rPr kumimoji="1" lang="ja-JP" altLang="ja-JP" sz="1400">
              <a:solidFill>
                <a:schemeClr val="dk1"/>
              </a:solidFill>
              <a:effectLst/>
              <a:latin typeface="+mn-lt"/>
              <a:ea typeface="+mn-ea"/>
              <a:cs typeface="+mn-cs"/>
            </a:rPr>
            <a:t>・振興基金：教育・文化の発展に適切な事業、福祉の向上に適切な事業、商工業の振興に適切な事業、農業後継者の育成に</a:t>
          </a:r>
          <a:endParaRPr lang="ja-JP" altLang="ja-JP" sz="1400">
            <a:effectLst/>
          </a:endParaRPr>
        </a:p>
        <a:p>
          <a:r>
            <a:rPr kumimoji="1" lang="ja-JP" altLang="ja-JP" sz="1400">
              <a:solidFill>
                <a:schemeClr val="dk1"/>
              </a:solidFill>
              <a:effectLst/>
              <a:latin typeface="+mn-lt"/>
              <a:ea typeface="+mn-ea"/>
              <a:cs typeface="+mn-cs"/>
            </a:rPr>
            <a:t>　　　　　　適切な事業、その他本町の振興発展に適切な事業で町長が必要と認めた事業</a:t>
          </a:r>
          <a:endParaRPr lang="ja-JP" altLang="ja-JP" sz="1400">
            <a:effectLst/>
          </a:endParaRPr>
        </a:p>
        <a:p>
          <a:r>
            <a:rPr kumimoji="1" lang="ja-JP" altLang="ja-JP" sz="1400">
              <a:solidFill>
                <a:schemeClr val="dk1"/>
              </a:solidFill>
              <a:effectLst/>
              <a:latin typeface="+mn-lt"/>
              <a:ea typeface="+mn-ea"/>
              <a:cs typeface="+mn-cs"/>
            </a:rPr>
            <a:t>・国鉄羽幌線代替輸送確保基金：代替バス事業者に対する補助、定期運賃差額補助、関連施設等の維持管理費</a:t>
          </a:r>
          <a:endParaRPr lang="ja-JP" altLang="ja-JP" sz="1400">
            <a:effectLst/>
          </a:endParaRPr>
        </a:p>
        <a:p>
          <a:r>
            <a:rPr kumimoji="1" lang="ja-JP" altLang="ja-JP" sz="1400">
              <a:solidFill>
                <a:schemeClr val="dk1"/>
              </a:solidFill>
              <a:effectLst/>
              <a:latin typeface="+mn-lt"/>
              <a:ea typeface="+mn-ea"/>
              <a:cs typeface="+mn-cs"/>
            </a:rPr>
            <a:t>・地域福祉基金：在宅福祉の普及及び向上、健康及び生きがいづくりの推進その他地域福祉の推進を図るため民間団体が</a:t>
          </a:r>
          <a:endParaRPr lang="ja-JP" altLang="ja-JP" sz="1400">
            <a:effectLst/>
          </a:endParaRPr>
        </a:p>
        <a:p>
          <a:r>
            <a:rPr kumimoji="1" lang="ja-JP" altLang="ja-JP" sz="1400">
              <a:solidFill>
                <a:schemeClr val="dk1"/>
              </a:solidFill>
              <a:effectLst/>
              <a:latin typeface="+mn-lt"/>
              <a:ea typeface="+mn-ea"/>
              <a:cs typeface="+mn-cs"/>
            </a:rPr>
            <a:t>　　　　　　　　行う事業の支援に要する経費</a:t>
          </a:r>
          <a:endParaRPr lang="ja-JP" altLang="ja-JP" sz="1400">
            <a:effectLst/>
          </a:endParaRPr>
        </a:p>
        <a:p>
          <a:r>
            <a:rPr kumimoji="1" lang="ja-JP" altLang="ja-JP" sz="1400">
              <a:solidFill>
                <a:schemeClr val="dk1"/>
              </a:solidFill>
              <a:effectLst/>
              <a:latin typeface="+mn-lt"/>
              <a:ea typeface="+mn-ea"/>
              <a:cs typeface="+mn-cs"/>
            </a:rPr>
            <a:t>・町営草地基金：天塩町営草地等の施設、機械類の更新及び取得に要する資金</a:t>
          </a:r>
          <a:endParaRPr lang="ja-JP" altLang="ja-JP" sz="1400">
            <a:effectLst/>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・国鉄羽幌線代替輸送確保基金について、取崩があったため若干の基金の減少となった。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・ふるさと応援基金：ふるさと納税制度のより受けた寄付金は全額積立て、基金の使途として定められた事業に応じて</a:t>
          </a:r>
          <a:endParaRPr lang="ja-JP" altLang="ja-JP" sz="1400">
            <a:effectLst/>
          </a:endParaRPr>
        </a:p>
        <a:p>
          <a:r>
            <a:rPr kumimoji="1" lang="ja-JP" altLang="ja-JP" sz="1400">
              <a:solidFill>
                <a:schemeClr val="dk1"/>
              </a:solidFill>
              <a:effectLst/>
              <a:latin typeface="+mn-lt"/>
              <a:ea typeface="+mn-ea"/>
              <a:cs typeface="+mn-cs"/>
            </a:rPr>
            <a:t>　取り崩す</a:t>
          </a:r>
          <a:endParaRPr lang="ja-JP" altLang="ja-JP" sz="1400">
            <a:effectLst/>
          </a:endParaRPr>
        </a:p>
        <a:p>
          <a:r>
            <a:rPr kumimoji="1" lang="ja-JP" altLang="ja-JP" sz="1400">
              <a:solidFill>
                <a:schemeClr val="dk1"/>
              </a:solidFill>
              <a:effectLst/>
              <a:latin typeface="+mn-lt"/>
              <a:ea typeface="+mn-ea"/>
              <a:cs typeface="+mn-cs"/>
            </a:rPr>
            <a:t>・振興基金以下</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基金は、基金の使途として定められた事業に応じて取り崩すものとし、貯金利息等の運用益のみ積立てる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a:solidFill>
                <a:schemeClr val="dk1"/>
              </a:solidFill>
              <a:effectLst/>
              <a:latin typeface="+mn-lt"/>
              <a:ea typeface="+mn-ea"/>
              <a:cs typeface="+mn-cs"/>
            </a:rPr>
            <a:t>・歳計余剰分</a:t>
          </a:r>
          <a:r>
            <a:rPr kumimoji="1" lang="en-US" altLang="ja-JP" sz="1600" b="0">
              <a:solidFill>
                <a:schemeClr val="dk1"/>
              </a:solidFill>
              <a:effectLst/>
              <a:latin typeface="+mn-lt"/>
              <a:ea typeface="+mn-ea"/>
              <a:cs typeface="+mn-cs"/>
            </a:rPr>
            <a:t>40</a:t>
          </a:r>
          <a:r>
            <a:rPr kumimoji="1" lang="ja-JP" altLang="ja-JP" sz="1600" b="0">
              <a:solidFill>
                <a:schemeClr val="dk1"/>
              </a:solidFill>
              <a:effectLst/>
              <a:latin typeface="+mn-lt"/>
              <a:ea typeface="+mn-ea"/>
              <a:cs typeface="+mn-cs"/>
            </a:rPr>
            <a:t>百万円を積立</a:t>
          </a:r>
          <a:endParaRPr lang="ja-JP" altLang="ja-JP" sz="1600" b="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b="0" i="0" baseline="0">
              <a:solidFill>
                <a:schemeClr val="dk1"/>
              </a:solidFill>
              <a:effectLst/>
              <a:latin typeface="+mn-lt"/>
              <a:ea typeface="+mn-ea"/>
              <a:cs typeface="+mn-cs"/>
            </a:rPr>
            <a:t>・財政調整基金の残高は、災害への備え等のため、少なくとも標準財政規模の</a:t>
          </a:r>
          <a:r>
            <a:rPr kumimoji="1" lang="en-US" altLang="ja-JP" sz="1600" b="0" i="0" baseline="0">
              <a:solidFill>
                <a:schemeClr val="dk1"/>
              </a:solidFill>
              <a:effectLst/>
              <a:latin typeface="+mn-lt"/>
              <a:ea typeface="+mn-ea"/>
              <a:cs typeface="+mn-cs"/>
            </a:rPr>
            <a:t>20</a:t>
          </a:r>
          <a:r>
            <a:rPr kumimoji="1" lang="ja-JP" altLang="ja-JP" sz="1600" b="0" i="0" baseline="0">
              <a:solidFill>
                <a:schemeClr val="dk1"/>
              </a:solidFill>
              <a:effectLst/>
              <a:latin typeface="+mn-lt"/>
              <a:ea typeface="+mn-ea"/>
              <a:cs typeface="+mn-cs"/>
            </a:rPr>
            <a:t>％（</a:t>
          </a:r>
          <a:r>
            <a:rPr kumimoji="1" lang="en-US" altLang="ja-JP" sz="1600" b="0" i="0" baseline="0">
              <a:solidFill>
                <a:schemeClr val="dk1"/>
              </a:solidFill>
              <a:effectLst/>
              <a:latin typeface="+mn-lt"/>
              <a:ea typeface="+mn-ea"/>
              <a:cs typeface="+mn-cs"/>
            </a:rPr>
            <a:t>6</a:t>
          </a:r>
          <a:r>
            <a:rPr kumimoji="1" lang="ja-JP" altLang="ja-JP" sz="1600" b="0" i="0" baseline="0">
              <a:solidFill>
                <a:schemeClr val="dk1"/>
              </a:solidFill>
              <a:effectLst/>
              <a:latin typeface="+mn-lt"/>
              <a:ea typeface="+mn-ea"/>
              <a:cs typeface="+mn-cs"/>
            </a:rPr>
            <a:t>億円）以上を確保する</a:t>
          </a:r>
          <a:r>
            <a:rPr kumimoji="1" lang="ja-JP" altLang="en-US" sz="1600" b="0" i="0" baseline="0">
              <a:solidFill>
                <a:schemeClr val="dk1"/>
              </a:solidFill>
              <a:effectLst/>
              <a:latin typeface="+mn-lt"/>
              <a:ea typeface="+mn-ea"/>
              <a:cs typeface="+mn-cs"/>
            </a:rPr>
            <a:t>。</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・増減無し。</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baseline="0">
              <a:solidFill>
                <a:schemeClr val="dk1"/>
              </a:solidFill>
              <a:effectLst/>
              <a:latin typeface="+mn-lt"/>
              <a:ea typeface="+mn-ea"/>
              <a:cs typeface="+mn-cs"/>
            </a:rPr>
            <a:t>・</a:t>
          </a:r>
          <a:r>
            <a:rPr kumimoji="1" lang="ja-JP" altLang="ja-JP" sz="1600">
              <a:solidFill>
                <a:schemeClr val="dk1"/>
              </a:solidFill>
              <a:effectLst/>
              <a:latin typeface="+mn-lt"/>
              <a:ea typeface="+mn-ea"/>
              <a:cs typeface="+mn-cs"/>
            </a:rPr>
            <a:t>今後の金利変動等の公債費の償還リスクに備えるため、財政運営上の数値目標としている財政調整基金および減債基金の合計が標準財政規模の</a:t>
          </a:r>
          <a:r>
            <a:rPr kumimoji="1" lang="en-US" altLang="ja-JP" sz="1600">
              <a:solidFill>
                <a:schemeClr val="dk1"/>
              </a:solidFill>
              <a:effectLst/>
              <a:latin typeface="+mn-lt"/>
              <a:ea typeface="+mn-ea"/>
              <a:cs typeface="+mn-cs"/>
            </a:rPr>
            <a:t>20</a:t>
          </a:r>
          <a:r>
            <a:rPr kumimoji="1" lang="ja-JP" altLang="ja-JP" sz="1600">
              <a:solidFill>
                <a:schemeClr val="dk1"/>
              </a:solidFill>
              <a:effectLst/>
              <a:latin typeface="+mn-lt"/>
              <a:ea typeface="+mn-ea"/>
              <a:cs typeface="+mn-cs"/>
            </a:rPr>
            <a:t>％の残高を引き続き確保していく。</a:t>
          </a:r>
          <a:endParaRPr lang="ja-JP" altLang="ja-JP" sz="16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62D165E-B62E-4257-AAC1-6A6467E4D2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F219A07-9E62-42F2-9352-1474800488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2EEE6BF-F0B8-4955-AE8D-78E246E951C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61BC452-038E-43C6-8B2A-CB44BE690D4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FD30F3D-0B2D-49A3-92C3-73461724931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C56CB7F-9B15-4F27-95E4-1366E48D557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F53D112-1668-45A4-B0AD-696DC27474A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56C8265-347E-4758-BFB9-2FB5A899A4D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3257C32-A3C2-4607-BCB8-2B2225C1E19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B342FF5-4C93-4D4B-9B21-21929ABB364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DE8858F-F432-4E65-939D-2B8DD3D6733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75894FE-4B44-4E2B-83D2-08C30CE4BBA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
2,775
353.56
6,222,819
6,067,240
116,798
3,147,261
4,043,143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E63BBA9-681C-43C3-A41F-3EC6D2C273A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89457AC-49C7-474B-ABA3-EA1E4F1C78A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7520779-E35F-4A2C-99D5-27ADF28C3E3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95DC4A4-48B2-4D55-BDB7-1B64E892056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52DD1A3-4E34-4608-A33C-76650669C81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6580A99-C86F-40D6-8F34-D545BC1F6D0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E03FB87-A0D1-4F45-9B5D-FC7868793C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72E918A-2E4D-474A-BBF3-D0C87377DB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DE3BC95-FD5C-494F-9845-4FBDF7C9A9F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8F3A896-049C-4C1A-83FD-59D6BA53EF1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321F8B3-AAE6-4133-9EBC-B74EB64F635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6D02DDE-7DB8-4E76-842D-EAFCEC16111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D68DA77-635F-43A6-9F4F-59C19756FDA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ED055EB-492F-484F-87B7-B0889F62122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54D6FFD-A91F-43FB-BB51-BB9B747256B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C7E57EE-5287-487B-AD15-7FD8D046E50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C4B0EBE-0A33-4B5A-821F-7D99B68A441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79AA642-F121-4CB3-8AFC-512DFC31269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6FB710E-AFA1-46D3-9DDC-F195ECF966A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7B62198-74CC-49BE-90E6-7C17BFCB4D5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1008C56E-D432-4C88-B612-1D67B7368917}"/>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47D2998-0C5D-4D00-BA54-6E58481C08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AC78B38-B331-4CDD-9898-84897540DEB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5F293EE-5AF4-4823-AEE5-1E90625A1FB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5273A88-B6FC-4E11-8525-30974E1F7A9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2A4E545-C7A7-4679-A18D-2FCF0B8F92F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3069AA6-2D0E-4009-9303-D10987839F3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BA6B692-CD1F-4883-93B4-7A2F3B2A8BF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D43C9A0-0CA4-4865-B1A0-C71EABCA9C5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BB99B92-60A7-4385-B95B-92C378A5C56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AC89AA1-620D-4BAB-A50F-5E30AF9F1AB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BDFAE8F-5630-48BC-BD31-6C92C2E15BB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CDA033A-E1DF-4D0C-877A-6AB296FF7C0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5340543-F13E-4FFD-A1B2-4BA4FF1B6B5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9C69C37-79D1-4390-A868-AF3C6F78613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有形固定資産減価償却率は、橋梁・トンネル、学校施設を除いた施設で類似団体平均上回っており、有形固定資産全体においても類似団体平均より１</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ポイント高い水準にある。それぞれの公共施設等について、個別施設計画の策定を進めており、今後は当該改革に基づいた維持管理を適切に行っていく必要がある。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C17FA64-ED22-4150-8040-CD04633E0D2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DA01775-70CA-4064-BB43-0A6BEDA1568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4228D14-D35E-41E9-918D-89179BBE664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38F119F0-375D-4607-BE2E-8FCDD6B087B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C0C08EA3-2493-4F90-AD75-0477A6577B0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EB7B7F61-8D98-4383-8C5C-A1C55234FBC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17C3D147-F98A-4C67-84C1-12BAD955119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B6315CF6-3FEA-41F6-86F8-057693C11E5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4CF37B92-184C-4C81-A67C-566A6D38095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6C7FCE3B-D95B-4AA8-81D2-39374855EB2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70664483-D742-4EFA-9AC7-1432989D45E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33A3F5AB-91F9-44DA-A45F-AB60FEE1442B}"/>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6EDBBFFE-F43E-46FF-B36C-01DA8395038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D66B9F94-3296-44D7-9FAF-FFAC7D5AE04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EA84E66C-D8DA-42EE-B2DE-608BFC1273E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66EBFC80-5544-4483-AAD8-A69892A551A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4156C26-044E-4EFF-A6CB-DB3408CECF1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D50B5C82-6440-4D3D-8467-995ACDC5DA1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67" name="直線コネクタ 66">
          <a:extLst>
            <a:ext uri="{FF2B5EF4-FFF2-40B4-BE49-F238E27FC236}">
              <a16:creationId xmlns:a16="http://schemas.microsoft.com/office/drawing/2014/main" id="{E640D40D-5949-4705-A82F-ECC8AC73F987}"/>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68" name="有形固定資産減価償却率最小値テキスト">
          <a:extLst>
            <a:ext uri="{FF2B5EF4-FFF2-40B4-BE49-F238E27FC236}">
              <a16:creationId xmlns:a16="http://schemas.microsoft.com/office/drawing/2014/main" id="{0FCAE288-B3B8-4E8D-9966-519F5857F55A}"/>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69" name="直線コネクタ 68">
          <a:extLst>
            <a:ext uri="{FF2B5EF4-FFF2-40B4-BE49-F238E27FC236}">
              <a16:creationId xmlns:a16="http://schemas.microsoft.com/office/drawing/2014/main" id="{0C39EE42-565B-4A97-90E3-B8AF5520186D}"/>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0" name="有形固定資産減価償却率最大値テキスト">
          <a:extLst>
            <a:ext uri="{FF2B5EF4-FFF2-40B4-BE49-F238E27FC236}">
              <a16:creationId xmlns:a16="http://schemas.microsoft.com/office/drawing/2014/main" id="{089E513F-A58C-4457-A56D-731948FE2EAE}"/>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1" name="直線コネクタ 70">
          <a:extLst>
            <a:ext uri="{FF2B5EF4-FFF2-40B4-BE49-F238E27FC236}">
              <a16:creationId xmlns:a16="http://schemas.microsoft.com/office/drawing/2014/main" id="{8430B829-E0B3-43B5-B2A2-A55C4EA28041}"/>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72" name="有形固定資産減価償却率平均値テキスト">
          <a:extLst>
            <a:ext uri="{FF2B5EF4-FFF2-40B4-BE49-F238E27FC236}">
              <a16:creationId xmlns:a16="http://schemas.microsoft.com/office/drawing/2014/main" id="{8A5D5C76-9828-4E37-A4BC-A21051D111E7}"/>
            </a:ext>
          </a:extLst>
        </xdr:cNvPr>
        <xdr:cNvSpPr txBox="1"/>
      </xdr:nvSpPr>
      <xdr:spPr>
        <a:xfrm>
          <a:off x="4813300" y="610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73" name="フローチャート: 判断 72">
          <a:extLst>
            <a:ext uri="{FF2B5EF4-FFF2-40B4-BE49-F238E27FC236}">
              <a16:creationId xmlns:a16="http://schemas.microsoft.com/office/drawing/2014/main" id="{586EA191-F46E-41E0-88B6-25072C2CE644}"/>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74" name="フローチャート: 判断 73">
          <a:extLst>
            <a:ext uri="{FF2B5EF4-FFF2-40B4-BE49-F238E27FC236}">
              <a16:creationId xmlns:a16="http://schemas.microsoft.com/office/drawing/2014/main" id="{E4330D8C-E0E1-4933-A0EA-7069B3B55390}"/>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75" name="フローチャート: 判断 74">
          <a:extLst>
            <a:ext uri="{FF2B5EF4-FFF2-40B4-BE49-F238E27FC236}">
              <a16:creationId xmlns:a16="http://schemas.microsoft.com/office/drawing/2014/main" id="{0E252536-3295-42DE-B479-39C08DCB0174}"/>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76" name="フローチャート: 判断 75">
          <a:extLst>
            <a:ext uri="{FF2B5EF4-FFF2-40B4-BE49-F238E27FC236}">
              <a16:creationId xmlns:a16="http://schemas.microsoft.com/office/drawing/2014/main" id="{06A85F33-6513-4CD7-8FD3-937FD694702C}"/>
            </a:ext>
          </a:extLst>
        </xdr:cNvPr>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B54239C6-09F6-422C-B205-8507255DBAC4}"/>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6B1F5E5-9F58-46D9-AF40-5380CF73957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61BD808-B1BA-46A4-B1CB-6A23AA5E0DB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513C1D6-2530-436C-843C-0396CC6E3C4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377EB1C-87FB-4A0B-8327-08701295CF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4FDE297-1571-439D-82B8-E00E471DCA2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19322</xdr:rowOff>
    </xdr:from>
    <xdr:to>
      <xdr:col>23</xdr:col>
      <xdr:colOff>136525</xdr:colOff>
      <xdr:row>34</xdr:row>
      <xdr:rowOff>120922</xdr:rowOff>
    </xdr:to>
    <xdr:sp macro="" textlink="">
      <xdr:nvSpPr>
        <xdr:cNvPr id="83" name="楕円 82">
          <a:extLst>
            <a:ext uri="{FF2B5EF4-FFF2-40B4-BE49-F238E27FC236}">
              <a16:creationId xmlns:a16="http://schemas.microsoft.com/office/drawing/2014/main" id="{2EFB8C47-7BC0-406B-82E2-ABB0E225509D}"/>
            </a:ext>
          </a:extLst>
        </xdr:cNvPr>
        <xdr:cNvSpPr/>
      </xdr:nvSpPr>
      <xdr:spPr>
        <a:xfrm>
          <a:off x="4711700" y="66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105699</xdr:rowOff>
    </xdr:from>
    <xdr:ext cx="405111" cy="259045"/>
    <xdr:sp macro="" textlink="">
      <xdr:nvSpPr>
        <xdr:cNvPr id="84" name="有形固定資産減価償却率該当値テキスト">
          <a:extLst>
            <a:ext uri="{FF2B5EF4-FFF2-40B4-BE49-F238E27FC236}">
              <a16:creationId xmlns:a16="http://schemas.microsoft.com/office/drawing/2014/main" id="{A5F6A067-0B63-415B-9383-8C7DFDE8B6FD}"/>
            </a:ext>
          </a:extLst>
        </xdr:cNvPr>
        <xdr:cNvSpPr txBox="1"/>
      </xdr:nvSpPr>
      <xdr:spPr>
        <a:xfrm>
          <a:off x="4813300" y="6535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19322</xdr:rowOff>
    </xdr:from>
    <xdr:to>
      <xdr:col>19</xdr:col>
      <xdr:colOff>187325</xdr:colOff>
      <xdr:row>34</xdr:row>
      <xdr:rowOff>120922</xdr:rowOff>
    </xdr:to>
    <xdr:sp macro="" textlink="">
      <xdr:nvSpPr>
        <xdr:cNvPr id="85" name="楕円 84">
          <a:extLst>
            <a:ext uri="{FF2B5EF4-FFF2-40B4-BE49-F238E27FC236}">
              <a16:creationId xmlns:a16="http://schemas.microsoft.com/office/drawing/2014/main" id="{F01D35A7-511E-4CEB-A50D-49859E220033}"/>
            </a:ext>
          </a:extLst>
        </xdr:cNvPr>
        <xdr:cNvSpPr/>
      </xdr:nvSpPr>
      <xdr:spPr>
        <a:xfrm>
          <a:off x="4000500" y="66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70122</xdr:rowOff>
    </xdr:from>
    <xdr:to>
      <xdr:col>23</xdr:col>
      <xdr:colOff>85725</xdr:colOff>
      <xdr:row>34</xdr:row>
      <xdr:rowOff>70122</xdr:rowOff>
    </xdr:to>
    <xdr:cxnSp macro="">
      <xdr:nvCxnSpPr>
        <xdr:cNvPr id="86" name="直線コネクタ 85">
          <a:extLst>
            <a:ext uri="{FF2B5EF4-FFF2-40B4-BE49-F238E27FC236}">
              <a16:creationId xmlns:a16="http://schemas.microsoft.com/office/drawing/2014/main" id="{2A566E59-EDAD-412A-9FEC-211B85E97D1E}"/>
            </a:ext>
          </a:extLst>
        </xdr:cNvPr>
        <xdr:cNvCxnSpPr/>
      </xdr:nvCxnSpPr>
      <xdr:spPr>
        <a:xfrm>
          <a:off x="4051300" y="6670947"/>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149406</xdr:rowOff>
    </xdr:from>
    <xdr:to>
      <xdr:col>15</xdr:col>
      <xdr:colOff>187325</xdr:colOff>
      <xdr:row>33</xdr:row>
      <xdr:rowOff>79556</xdr:rowOff>
    </xdr:to>
    <xdr:sp macro="" textlink="">
      <xdr:nvSpPr>
        <xdr:cNvPr id="87" name="楕円 86">
          <a:extLst>
            <a:ext uri="{FF2B5EF4-FFF2-40B4-BE49-F238E27FC236}">
              <a16:creationId xmlns:a16="http://schemas.microsoft.com/office/drawing/2014/main" id="{199DA790-8E05-4A8D-9A5C-6757E465002F}"/>
            </a:ext>
          </a:extLst>
        </xdr:cNvPr>
        <xdr:cNvSpPr/>
      </xdr:nvSpPr>
      <xdr:spPr>
        <a:xfrm>
          <a:off x="3238500" y="64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28756</xdr:rowOff>
    </xdr:from>
    <xdr:to>
      <xdr:col>19</xdr:col>
      <xdr:colOff>136525</xdr:colOff>
      <xdr:row>34</xdr:row>
      <xdr:rowOff>70122</xdr:rowOff>
    </xdr:to>
    <xdr:cxnSp macro="">
      <xdr:nvCxnSpPr>
        <xdr:cNvPr id="88" name="直線コネクタ 87">
          <a:extLst>
            <a:ext uri="{FF2B5EF4-FFF2-40B4-BE49-F238E27FC236}">
              <a16:creationId xmlns:a16="http://schemas.microsoft.com/office/drawing/2014/main" id="{35BC82DC-3B4A-42B4-9B56-18464765CE5E}"/>
            </a:ext>
          </a:extLst>
        </xdr:cNvPr>
        <xdr:cNvCxnSpPr/>
      </xdr:nvCxnSpPr>
      <xdr:spPr>
        <a:xfrm>
          <a:off x="3289300" y="6458131"/>
          <a:ext cx="762000" cy="21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85906</xdr:rowOff>
    </xdr:from>
    <xdr:to>
      <xdr:col>11</xdr:col>
      <xdr:colOff>187325</xdr:colOff>
      <xdr:row>34</xdr:row>
      <xdr:rowOff>16056</xdr:rowOff>
    </xdr:to>
    <xdr:sp macro="" textlink="">
      <xdr:nvSpPr>
        <xdr:cNvPr id="89" name="楕円 88">
          <a:extLst>
            <a:ext uri="{FF2B5EF4-FFF2-40B4-BE49-F238E27FC236}">
              <a16:creationId xmlns:a16="http://schemas.microsoft.com/office/drawing/2014/main" id="{0139BB5F-BD82-41B8-864B-A39DD6CC952A}"/>
            </a:ext>
          </a:extLst>
        </xdr:cNvPr>
        <xdr:cNvSpPr/>
      </xdr:nvSpPr>
      <xdr:spPr>
        <a:xfrm>
          <a:off x="2476500" y="65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28756</xdr:rowOff>
    </xdr:from>
    <xdr:to>
      <xdr:col>15</xdr:col>
      <xdr:colOff>136525</xdr:colOff>
      <xdr:row>33</xdr:row>
      <xdr:rowOff>136706</xdr:rowOff>
    </xdr:to>
    <xdr:cxnSp macro="">
      <xdr:nvCxnSpPr>
        <xdr:cNvPr id="90" name="直線コネクタ 89">
          <a:extLst>
            <a:ext uri="{FF2B5EF4-FFF2-40B4-BE49-F238E27FC236}">
              <a16:creationId xmlns:a16="http://schemas.microsoft.com/office/drawing/2014/main" id="{D0F66859-9829-400B-89A4-FFF042F27F5A}"/>
            </a:ext>
          </a:extLst>
        </xdr:cNvPr>
        <xdr:cNvCxnSpPr/>
      </xdr:nvCxnSpPr>
      <xdr:spPr>
        <a:xfrm flipV="1">
          <a:off x="2527300" y="6458131"/>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33474</xdr:rowOff>
    </xdr:from>
    <xdr:to>
      <xdr:col>7</xdr:col>
      <xdr:colOff>187325</xdr:colOff>
      <xdr:row>33</xdr:row>
      <xdr:rowOff>135074</xdr:rowOff>
    </xdr:to>
    <xdr:sp macro="" textlink="">
      <xdr:nvSpPr>
        <xdr:cNvPr id="91" name="楕円 90">
          <a:extLst>
            <a:ext uri="{FF2B5EF4-FFF2-40B4-BE49-F238E27FC236}">
              <a16:creationId xmlns:a16="http://schemas.microsoft.com/office/drawing/2014/main" id="{8C19FC07-88C1-449F-8F47-84E4F506FE82}"/>
            </a:ext>
          </a:extLst>
        </xdr:cNvPr>
        <xdr:cNvSpPr/>
      </xdr:nvSpPr>
      <xdr:spPr>
        <a:xfrm>
          <a:off x="1714500" y="646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84274</xdr:rowOff>
    </xdr:from>
    <xdr:to>
      <xdr:col>11</xdr:col>
      <xdr:colOff>136525</xdr:colOff>
      <xdr:row>33</xdr:row>
      <xdr:rowOff>136706</xdr:rowOff>
    </xdr:to>
    <xdr:cxnSp macro="">
      <xdr:nvCxnSpPr>
        <xdr:cNvPr id="92" name="直線コネクタ 91">
          <a:extLst>
            <a:ext uri="{FF2B5EF4-FFF2-40B4-BE49-F238E27FC236}">
              <a16:creationId xmlns:a16="http://schemas.microsoft.com/office/drawing/2014/main" id="{8E603F0C-7FCC-4CB6-8534-B0BEBB57A50B}"/>
            </a:ext>
          </a:extLst>
        </xdr:cNvPr>
        <xdr:cNvCxnSpPr/>
      </xdr:nvCxnSpPr>
      <xdr:spPr>
        <a:xfrm>
          <a:off x="1765300" y="6513649"/>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93" name="n_1aveValue有形固定資産減価償却率">
          <a:extLst>
            <a:ext uri="{FF2B5EF4-FFF2-40B4-BE49-F238E27FC236}">
              <a16:creationId xmlns:a16="http://schemas.microsoft.com/office/drawing/2014/main" id="{385558F0-F0AF-4D55-AE1B-7A27EC550E20}"/>
            </a:ext>
          </a:extLst>
        </xdr:cNvPr>
        <xdr:cNvSpPr txBox="1"/>
      </xdr:nvSpPr>
      <xdr:spPr>
        <a:xfrm>
          <a:off x="3836044"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94" name="n_2aveValue有形固定資産減価償却率">
          <a:extLst>
            <a:ext uri="{FF2B5EF4-FFF2-40B4-BE49-F238E27FC236}">
              <a16:creationId xmlns:a16="http://schemas.microsoft.com/office/drawing/2014/main" id="{B6CF0E29-0995-4297-80A1-3D34457121C5}"/>
            </a:ext>
          </a:extLst>
        </xdr:cNvPr>
        <xdr:cNvSpPr txBox="1"/>
      </xdr:nvSpPr>
      <xdr:spPr>
        <a:xfrm>
          <a:off x="3086744" y="594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95" name="n_3aveValue有形固定資産減価償却率">
          <a:extLst>
            <a:ext uri="{FF2B5EF4-FFF2-40B4-BE49-F238E27FC236}">
              <a16:creationId xmlns:a16="http://schemas.microsoft.com/office/drawing/2014/main" id="{99290B61-86F5-4D39-990B-E267DB76643F}"/>
            </a:ext>
          </a:extLst>
        </xdr:cNvPr>
        <xdr:cNvSpPr txBox="1"/>
      </xdr:nvSpPr>
      <xdr:spPr>
        <a:xfrm>
          <a:off x="2324744" y="592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6" name="n_4aveValue有形固定資産減価償却率">
          <a:extLst>
            <a:ext uri="{FF2B5EF4-FFF2-40B4-BE49-F238E27FC236}">
              <a16:creationId xmlns:a16="http://schemas.microsoft.com/office/drawing/2014/main" id="{6D1A5102-81F2-4638-8F17-3BE1C7FF2BC4}"/>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112049</xdr:rowOff>
    </xdr:from>
    <xdr:ext cx="405111" cy="259045"/>
    <xdr:sp macro="" textlink="">
      <xdr:nvSpPr>
        <xdr:cNvPr id="97" name="n_1mainValue有形固定資産減価償却率">
          <a:extLst>
            <a:ext uri="{FF2B5EF4-FFF2-40B4-BE49-F238E27FC236}">
              <a16:creationId xmlns:a16="http://schemas.microsoft.com/office/drawing/2014/main" id="{5D0F2F77-25DB-4F35-83B4-59348D701B8E}"/>
            </a:ext>
          </a:extLst>
        </xdr:cNvPr>
        <xdr:cNvSpPr txBox="1"/>
      </xdr:nvSpPr>
      <xdr:spPr>
        <a:xfrm>
          <a:off x="3836044" y="6712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70683</xdr:rowOff>
    </xdr:from>
    <xdr:ext cx="405111" cy="259045"/>
    <xdr:sp macro="" textlink="">
      <xdr:nvSpPr>
        <xdr:cNvPr id="98" name="n_2mainValue有形固定資産減価償却率">
          <a:extLst>
            <a:ext uri="{FF2B5EF4-FFF2-40B4-BE49-F238E27FC236}">
              <a16:creationId xmlns:a16="http://schemas.microsoft.com/office/drawing/2014/main" id="{290183DD-4457-414B-9289-E4544A7A7C51}"/>
            </a:ext>
          </a:extLst>
        </xdr:cNvPr>
        <xdr:cNvSpPr txBox="1"/>
      </xdr:nvSpPr>
      <xdr:spPr>
        <a:xfrm>
          <a:off x="3086744" y="6500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7183</xdr:rowOff>
    </xdr:from>
    <xdr:ext cx="405111" cy="259045"/>
    <xdr:sp macro="" textlink="">
      <xdr:nvSpPr>
        <xdr:cNvPr id="99" name="n_3mainValue有形固定資産減価償却率">
          <a:extLst>
            <a:ext uri="{FF2B5EF4-FFF2-40B4-BE49-F238E27FC236}">
              <a16:creationId xmlns:a16="http://schemas.microsoft.com/office/drawing/2014/main" id="{7AE78850-0075-4EA7-A128-492F8E3E22E9}"/>
            </a:ext>
          </a:extLst>
        </xdr:cNvPr>
        <xdr:cNvSpPr txBox="1"/>
      </xdr:nvSpPr>
      <xdr:spPr>
        <a:xfrm>
          <a:off x="2324744" y="660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126201</xdr:rowOff>
    </xdr:from>
    <xdr:ext cx="405111" cy="259045"/>
    <xdr:sp macro="" textlink="">
      <xdr:nvSpPr>
        <xdr:cNvPr id="100" name="n_4mainValue有形固定資産減価償却率">
          <a:extLst>
            <a:ext uri="{FF2B5EF4-FFF2-40B4-BE49-F238E27FC236}">
              <a16:creationId xmlns:a16="http://schemas.microsoft.com/office/drawing/2014/main" id="{7E8AD2A2-52FF-4874-9DBD-158D784401C0}"/>
            </a:ext>
          </a:extLst>
        </xdr:cNvPr>
        <xdr:cNvSpPr txBox="1"/>
      </xdr:nvSpPr>
      <xdr:spPr>
        <a:xfrm>
          <a:off x="1562744" y="6555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17C2FACE-7397-4FA2-B145-93507BD9C0D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466C0970-0BF9-4457-A807-61800E8A3B3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D9E440E9-85A0-443E-9AD0-E51B8E8F013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F31C45B4-5C71-4A36-AD9C-1B16BD9CAE5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53792469-B642-4E8C-9E00-152645CC50F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BBF972DC-7AC9-4628-A7C6-4637A827064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C45FD7DD-6AE8-4DD4-97BC-ACD0DB4D94C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50EF3C50-1153-4266-82DF-9A140707222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135227C4-F722-4500-BEB0-A78D24C07CB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BA0AEBE3-C3DA-4BF5-85F0-A485DAAA277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2AAFB4CE-AA12-43FD-A4FF-46FC6631DEA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EF0BE095-E443-4CB6-87DD-F805FCF4A00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B09EF4A8-9A4F-4487-9C29-A517CA7E5DB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一般会計では新規の起債を抑制してきたため将来負担額は減少傾向にあるが、簡易水道事業では施設の更新で多額の借入を行っており、今後も管路の更新で借入を行っていく必要があるなど、将来負担額の減少は期待できない一方で、歳入の経常一般財源等は人口減少の進行に伴って普通交付税や町税の減少が見込まれることから、債務償還比率は類似団体よりも高い状態が続くと予想さ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B12885B9-7F0E-4BFE-8562-09725CC911A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C75F3B19-01D2-4C44-8214-1DC887456F2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A8A3169E-1C72-4697-AEF1-1229C69659A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57E7F8EC-4BD0-47CE-9CC8-0FA4B77D885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03456FE2-4663-4C61-84F8-40B3F26C8FC5}"/>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DEE6ACA4-8355-418D-A27F-E07930B3061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63E3AC0E-3680-4989-BA0D-E5E147468EB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DE9D1AE7-8AC5-47EE-81CB-F620B5B84E4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F4990843-3879-4ECA-888B-A838088B6F5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F66C8D39-6A7C-4023-B8DE-17721A4D534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935ED09-8B1A-4021-962C-63EC822EBE9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F01E46FF-C9C5-4829-BF6F-3C9D7E9AA69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BE470748-0EA4-4B52-8CC0-044A8673806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F279D0E8-CBF5-441C-BD5E-E2BFE16F402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AA637A1-6AE6-4D6C-8F75-BD29565D55F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29" name="直線コネクタ 128">
          <a:extLst>
            <a:ext uri="{FF2B5EF4-FFF2-40B4-BE49-F238E27FC236}">
              <a16:creationId xmlns:a16="http://schemas.microsoft.com/office/drawing/2014/main" id="{46C52195-A3E6-4398-97C8-7CE360AABF8F}"/>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0" name="債務償還比率最小値テキスト">
          <a:extLst>
            <a:ext uri="{FF2B5EF4-FFF2-40B4-BE49-F238E27FC236}">
              <a16:creationId xmlns:a16="http://schemas.microsoft.com/office/drawing/2014/main" id="{A09832E2-EB3D-4AE8-AB9B-3B94DBC28FDC}"/>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1" name="直線コネクタ 130">
          <a:extLst>
            <a:ext uri="{FF2B5EF4-FFF2-40B4-BE49-F238E27FC236}">
              <a16:creationId xmlns:a16="http://schemas.microsoft.com/office/drawing/2014/main" id="{541A321E-7040-4420-92EB-37C6E6FEB4E9}"/>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C208888C-42D8-47E0-9324-41188337728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72CEB28A-2667-45D4-B7FF-F2C9A531BB4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34" name="債務償還比率平均値テキスト">
          <a:extLst>
            <a:ext uri="{FF2B5EF4-FFF2-40B4-BE49-F238E27FC236}">
              <a16:creationId xmlns:a16="http://schemas.microsoft.com/office/drawing/2014/main" id="{4E3C23FB-66C2-4895-93C8-D3397A1935D4}"/>
            </a:ext>
          </a:extLst>
        </xdr:cNvPr>
        <xdr:cNvSpPr txBox="1"/>
      </xdr:nvSpPr>
      <xdr:spPr>
        <a:xfrm>
          <a:off x="14846300" y="5473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35" name="フローチャート: 判断 134">
          <a:extLst>
            <a:ext uri="{FF2B5EF4-FFF2-40B4-BE49-F238E27FC236}">
              <a16:creationId xmlns:a16="http://schemas.microsoft.com/office/drawing/2014/main" id="{6CF9B2C8-09AD-4165-89A5-368763570CB5}"/>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36" name="フローチャート: 判断 135">
          <a:extLst>
            <a:ext uri="{FF2B5EF4-FFF2-40B4-BE49-F238E27FC236}">
              <a16:creationId xmlns:a16="http://schemas.microsoft.com/office/drawing/2014/main" id="{42D68B96-C968-487D-AD82-11823E4DE8D0}"/>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37" name="フローチャート: 判断 136">
          <a:extLst>
            <a:ext uri="{FF2B5EF4-FFF2-40B4-BE49-F238E27FC236}">
              <a16:creationId xmlns:a16="http://schemas.microsoft.com/office/drawing/2014/main" id="{8246CD60-875A-446D-91E7-E96C65749F31}"/>
            </a:ext>
          </a:extLst>
        </xdr:cNvPr>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38" name="フローチャート: 判断 137">
          <a:extLst>
            <a:ext uri="{FF2B5EF4-FFF2-40B4-BE49-F238E27FC236}">
              <a16:creationId xmlns:a16="http://schemas.microsoft.com/office/drawing/2014/main" id="{2CC0FB6F-9569-4CB6-9B5F-AFB45C45E82E}"/>
            </a:ext>
          </a:extLst>
        </xdr:cNvPr>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39" name="フローチャート: 判断 138">
          <a:extLst>
            <a:ext uri="{FF2B5EF4-FFF2-40B4-BE49-F238E27FC236}">
              <a16:creationId xmlns:a16="http://schemas.microsoft.com/office/drawing/2014/main" id="{8A7CC2B1-C450-4425-9EF8-E2B98FE743D1}"/>
            </a:ext>
          </a:extLst>
        </xdr:cNvPr>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8E7294D-88EF-4666-A973-4DD94D4ABF5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ABA7375-D147-4408-A546-8982D186B79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37F8936-463F-44C1-BB71-509AE460E77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0E252F3-A7FC-4355-8D26-AE01C611A11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55BFC2E-E0FB-4541-BBF1-A965E57E219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62156</xdr:rowOff>
    </xdr:from>
    <xdr:to>
      <xdr:col>76</xdr:col>
      <xdr:colOff>73025</xdr:colOff>
      <xdr:row>28</xdr:row>
      <xdr:rowOff>163756</xdr:rowOff>
    </xdr:to>
    <xdr:sp macro="" textlink="">
      <xdr:nvSpPr>
        <xdr:cNvPr id="145" name="楕円 144">
          <a:extLst>
            <a:ext uri="{FF2B5EF4-FFF2-40B4-BE49-F238E27FC236}">
              <a16:creationId xmlns:a16="http://schemas.microsoft.com/office/drawing/2014/main" id="{7B7EEC78-DBA5-4D28-81A9-3826349462A2}"/>
            </a:ext>
          </a:extLst>
        </xdr:cNvPr>
        <xdr:cNvSpPr/>
      </xdr:nvSpPr>
      <xdr:spPr>
        <a:xfrm>
          <a:off x="14744700" y="56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40583</xdr:rowOff>
    </xdr:from>
    <xdr:ext cx="469744" cy="259045"/>
    <xdr:sp macro="" textlink="">
      <xdr:nvSpPr>
        <xdr:cNvPr id="146" name="債務償還比率該当値テキスト">
          <a:extLst>
            <a:ext uri="{FF2B5EF4-FFF2-40B4-BE49-F238E27FC236}">
              <a16:creationId xmlns:a16="http://schemas.microsoft.com/office/drawing/2014/main" id="{56C68301-33B4-46C8-88CA-A4C5BCE392F0}"/>
            </a:ext>
          </a:extLst>
        </xdr:cNvPr>
        <xdr:cNvSpPr txBox="1"/>
      </xdr:nvSpPr>
      <xdr:spPr>
        <a:xfrm>
          <a:off x="14846300" y="561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137541</xdr:rowOff>
    </xdr:from>
    <xdr:to>
      <xdr:col>72</xdr:col>
      <xdr:colOff>123825</xdr:colOff>
      <xdr:row>29</xdr:row>
      <xdr:rowOff>67691</xdr:rowOff>
    </xdr:to>
    <xdr:sp macro="" textlink="">
      <xdr:nvSpPr>
        <xdr:cNvPr id="147" name="楕円 146">
          <a:extLst>
            <a:ext uri="{FF2B5EF4-FFF2-40B4-BE49-F238E27FC236}">
              <a16:creationId xmlns:a16="http://schemas.microsoft.com/office/drawing/2014/main" id="{6141AED2-3AB1-4994-9542-B24C79A37A81}"/>
            </a:ext>
          </a:extLst>
        </xdr:cNvPr>
        <xdr:cNvSpPr/>
      </xdr:nvSpPr>
      <xdr:spPr>
        <a:xfrm>
          <a:off x="14033500" y="57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112956</xdr:rowOff>
    </xdr:from>
    <xdr:to>
      <xdr:col>76</xdr:col>
      <xdr:colOff>22225</xdr:colOff>
      <xdr:row>29</xdr:row>
      <xdr:rowOff>16891</xdr:rowOff>
    </xdr:to>
    <xdr:cxnSp macro="">
      <xdr:nvCxnSpPr>
        <xdr:cNvPr id="148" name="直線コネクタ 147">
          <a:extLst>
            <a:ext uri="{FF2B5EF4-FFF2-40B4-BE49-F238E27FC236}">
              <a16:creationId xmlns:a16="http://schemas.microsoft.com/office/drawing/2014/main" id="{BB7EBF44-CB8A-43BD-BA7C-9501FE391123}"/>
            </a:ext>
          </a:extLst>
        </xdr:cNvPr>
        <xdr:cNvCxnSpPr/>
      </xdr:nvCxnSpPr>
      <xdr:spPr>
        <a:xfrm flipV="1">
          <a:off x="14084300" y="5685081"/>
          <a:ext cx="711200" cy="7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154284</xdr:rowOff>
    </xdr:from>
    <xdr:to>
      <xdr:col>68</xdr:col>
      <xdr:colOff>123825</xdr:colOff>
      <xdr:row>30</xdr:row>
      <xdr:rowOff>84434</xdr:rowOff>
    </xdr:to>
    <xdr:sp macro="" textlink="">
      <xdr:nvSpPr>
        <xdr:cNvPr id="149" name="楕円 148">
          <a:extLst>
            <a:ext uri="{FF2B5EF4-FFF2-40B4-BE49-F238E27FC236}">
              <a16:creationId xmlns:a16="http://schemas.microsoft.com/office/drawing/2014/main" id="{099CBF98-BB70-48F3-AB2A-BE0F921E47D3}"/>
            </a:ext>
          </a:extLst>
        </xdr:cNvPr>
        <xdr:cNvSpPr/>
      </xdr:nvSpPr>
      <xdr:spPr>
        <a:xfrm>
          <a:off x="13271500" y="58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16891</xdr:rowOff>
    </xdr:from>
    <xdr:to>
      <xdr:col>72</xdr:col>
      <xdr:colOff>73025</xdr:colOff>
      <xdr:row>30</xdr:row>
      <xdr:rowOff>33634</xdr:rowOff>
    </xdr:to>
    <xdr:cxnSp macro="">
      <xdr:nvCxnSpPr>
        <xdr:cNvPr id="150" name="直線コネクタ 149">
          <a:extLst>
            <a:ext uri="{FF2B5EF4-FFF2-40B4-BE49-F238E27FC236}">
              <a16:creationId xmlns:a16="http://schemas.microsoft.com/office/drawing/2014/main" id="{AAE00179-65F5-44E9-8222-F59E75855FC4}"/>
            </a:ext>
          </a:extLst>
        </xdr:cNvPr>
        <xdr:cNvCxnSpPr/>
      </xdr:nvCxnSpPr>
      <xdr:spPr>
        <a:xfrm flipV="1">
          <a:off x="13322300" y="5760466"/>
          <a:ext cx="762000" cy="18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89524</xdr:rowOff>
    </xdr:from>
    <xdr:to>
      <xdr:col>64</xdr:col>
      <xdr:colOff>123825</xdr:colOff>
      <xdr:row>31</xdr:row>
      <xdr:rowOff>19674</xdr:rowOff>
    </xdr:to>
    <xdr:sp macro="" textlink="">
      <xdr:nvSpPr>
        <xdr:cNvPr id="151" name="楕円 150">
          <a:extLst>
            <a:ext uri="{FF2B5EF4-FFF2-40B4-BE49-F238E27FC236}">
              <a16:creationId xmlns:a16="http://schemas.microsoft.com/office/drawing/2014/main" id="{4C375458-DF6E-4906-9E43-82F9BB3D8A85}"/>
            </a:ext>
          </a:extLst>
        </xdr:cNvPr>
        <xdr:cNvSpPr/>
      </xdr:nvSpPr>
      <xdr:spPr>
        <a:xfrm>
          <a:off x="12509500" y="600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33634</xdr:rowOff>
    </xdr:from>
    <xdr:to>
      <xdr:col>68</xdr:col>
      <xdr:colOff>73025</xdr:colOff>
      <xdr:row>30</xdr:row>
      <xdr:rowOff>140324</xdr:rowOff>
    </xdr:to>
    <xdr:cxnSp macro="">
      <xdr:nvCxnSpPr>
        <xdr:cNvPr id="152" name="直線コネクタ 151">
          <a:extLst>
            <a:ext uri="{FF2B5EF4-FFF2-40B4-BE49-F238E27FC236}">
              <a16:creationId xmlns:a16="http://schemas.microsoft.com/office/drawing/2014/main" id="{34378BBD-5D6F-49C7-B6B2-46B363341F54}"/>
            </a:ext>
          </a:extLst>
        </xdr:cNvPr>
        <xdr:cNvCxnSpPr/>
      </xdr:nvCxnSpPr>
      <xdr:spPr>
        <a:xfrm flipV="1">
          <a:off x="12560300" y="5948659"/>
          <a:ext cx="762000" cy="10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94742</xdr:rowOff>
    </xdr:from>
    <xdr:to>
      <xdr:col>60</xdr:col>
      <xdr:colOff>123825</xdr:colOff>
      <xdr:row>31</xdr:row>
      <xdr:rowOff>24892</xdr:rowOff>
    </xdr:to>
    <xdr:sp macro="" textlink="">
      <xdr:nvSpPr>
        <xdr:cNvPr id="153" name="楕円 152">
          <a:extLst>
            <a:ext uri="{FF2B5EF4-FFF2-40B4-BE49-F238E27FC236}">
              <a16:creationId xmlns:a16="http://schemas.microsoft.com/office/drawing/2014/main" id="{30FB7F2E-4B4B-422B-903D-151AF7CA6382}"/>
            </a:ext>
          </a:extLst>
        </xdr:cNvPr>
        <xdr:cNvSpPr/>
      </xdr:nvSpPr>
      <xdr:spPr>
        <a:xfrm>
          <a:off x="11747500" y="60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140324</xdr:rowOff>
    </xdr:from>
    <xdr:to>
      <xdr:col>64</xdr:col>
      <xdr:colOff>73025</xdr:colOff>
      <xdr:row>30</xdr:row>
      <xdr:rowOff>145542</xdr:rowOff>
    </xdr:to>
    <xdr:cxnSp macro="">
      <xdr:nvCxnSpPr>
        <xdr:cNvPr id="154" name="直線コネクタ 153">
          <a:extLst>
            <a:ext uri="{FF2B5EF4-FFF2-40B4-BE49-F238E27FC236}">
              <a16:creationId xmlns:a16="http://schemas.microsoft.com/office/drawing/2014/main" id="{AAB7E888-454C-4F22-90B8-A129607D6CFC}"/>
            </a:ext>
          </a:extLst>
        </xdr:cNvPr>
        <xdr:cNvCxnSpPr/>
      </xdr:nvCxnSpPr>
      <xdr:spPr>
        <a:xfrm flipV="1">
          <a:off x="11798300" y="6055349"/>
          <a:ext cx="7620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55" name="n_1aveValue債務償還比率">
          <a:extLst>
            <a:ext uri="{FF2B5EF4-FFF2-40B4-BE49-F238E27FC236}">
              <a16:creationId xmlns:a16="http://schemas.microsoft.com/office/drawing/2014/main" id="{736FC2C7-4892-44EC-BB10-08CE7DF35851}"/>
            </a:ext>
          </a:extLst>
        </xdr:cNvPr>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6" name="n_2aveValue債務償還比率">
          <a:extLst>
            <a:ext uri="{FF2B5EF4-FFF2-40B4-BE49-F238E27FC236}">
              <a16:creationId xmlns:a16="http://schemas.microsoft.com/office/drawing/2014/main" id="{56BB9F3E-8AFD-41FF-825C-BD1163C796EE}"/>
            </a:ext>
          </a:extLst>
        </xdr:cNvPr>
        <xdr:cNvSpPr txBox="1"/>
      </xdr:nvSpPr>
      <xdr:spPr>
        <a:xfrm>
          <a:off x="13087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57" name="n_3aveValue債務償還比率">
          <a:extLst>
            <a:ext uri="{FF2B5EF4-FFF2-40B4-BE49-F238E27FC236}">
              <a16:creationId xmlns:a16="http://schemas.microsoft.com/office/drawing/2014/main" id="{F7AFA6CC-1F39-4D31-9E51-EE8DCB7F07C6}"/>
            </a:ext>
          </a:extLst>
        </xdr:cNvPr>
        <xdr:cNvSpPr txBox="1"/>
      </xdr:nvSpPr>
      <xdr:spPr>
        <a:xfrm>
          <a:off x="12325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58" name="n_4aveValue債務償還比率">
          <a:extLst>
            <a:ext uri="{FF2B5EF4-FFF2-40B4-BE49-F238E27FC236}">
              <a16:creationId xmlns:a16="http://schemas.microsoft.com/office/drawing/2014/main" id="{EC18366F-32BA-4191-BC98-2CD9E8024F36}"/>
            </a:ext>
          </a:extLst>
        </xdr:cNvPr>
        <xdr:cNvSpPr txBox="1"/>
      </xdr:nvSpPr>
      <xdr:spPr>
        <a:xfrm>
          <a:off x="11563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58818</xdr:rowOff>
    </xdr:from>
    <xdr:ext cx="469744" cy="259045"/>
    <xdr:sp macro="" textlink="">
      <xdr:nvSpPr>
        <xdr:cNvPr id="159" name="n_1mainValue債務償還比率">
          <a:extLst>
            <a:ext uri="{FF2B5EF4-FFF2-40B4-BE49-F238E27FC236}">
              <a16:creationId xmlns:a16="http://schemas.microsoft.com/office/drawing/2014/main" id="{29D18C97-B35E-4B0C-9B0A-B9A51F59DDBC}"/>
            </a:ext>
          </a:extLst>
        </xdr:cNvPr>
        <xdr:cNvSpPr txBox="1"/>
      </xdr:nvSpPr>
      <xdr:spPr>
        <a:xfrm>
          <a:off x="13836727" y="580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75561</xdr:rowOff>
    </xdr:from>
    <xdr:ext cx="469744" cy="259045"/>
    <xdr:sp macro="" textlink="">
      <xdr:nvSpPr>
        <xdr:cNvPr id="160" name="n_2mainValue債務償還比率">
          <a:extLst>
            <a:ext uri="{FF2B5EF4-FFF2-40B4-BE49-F238E27FC236}">
              <a16:creationId xmlns:a16="http://schemas.microsoft.com/office/drawing/2014/main" id="{7229D0A2-231A-470C-9379-24B0D1957C5E}"/>
            </a:ext>
          </a:extLst>
        </xdr:cNvPr>
        <xdr:cNvSpPr txBox="1"/>
      </xdr:nvSpPr>
      <xdr:spPr>
        <a:xfrm>
          <a:off x="13087427" y="599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10801</xdr:rowOff>
    </xdr:from>
    <xdr:ext cx="469744" cy="259045"/>
    <xdr:sp macro="" textlink="">
      <xdr:nvSpPr>
        <xdr:cNvPr id="161" name="n_3mainValue債務償還比率">
          <a:extLst>
            <a:ext uri="{FF2B5EF4-FFF2-40B4-BE49-F238E27FC236}">
              <a16:creationId xmlns:a16="http://schemas.microsoft.com/office/drawing/2014/main" id="{CB2E34B3-04FF-4449-A61A-CA4AE51BA7FB}"/>
            </a:ext>
          </a:extLst>
        </xdr:cNvPr>
        <xdr:cNvSpPr txBox="1"/>
      </xdr:nvSpPr>
      <xdr:spPr>
        <a:xfrm>
          <a:off x="12325427" y="609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16019</xdr:rowOff>
    </xdr:from>
    <xdr:ext cx="469744" cy="259045"/>
    <xdr:sp macro="" textlink="">
      <xdr:nvSpPr>
        <xdr:cNvPr id="162" name="n_4mainValue債務償還比率">
          <a:extLst>
            <a:ext uri="{FF2B5EF4-FFF2-40B4-BE49-F238E27FC236}">
              <a16:creationId xmlns:a16="http://schemas.microsoft.com/office/drawing/2014/main" id="{E43DA91A-28C4-48C0-9C0C-C632F41CBA4F}"/>
            </a:ext>
          </a:extLst>
        </xdr:cNvPr>
        <xdr:cNvSpPr txBox="1"/>
      </xdr:nvSpPr>
      <xdr:spPr>
        <a:xfrm>
          <a:off x="11563427" y="610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981BD0ED-CAD3-44D2-BBD5-477FD290C8C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58B44BF5-8C09-4F70-BA43-6CCB091E1D1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296A4B47-6A4A-46AD-9A70-7AC7226E60A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728FE67-C80F-466B-9EFA-FAAC883CD4F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82869C5B-9684-4F91-8C09-DCA2F9635EC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E878D5E0-EDD5-45F8-A319-5D93D5FA664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DFF26B5-977A-4EBA-A711-16A49DE176D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BB9D0C7-4306-486D-B48E-64DF446EFDE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2CFCC84-969B-4DDD-8A07-E24056BAEF2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4441B0E-3699-4B4E-90F6-3FC00DB5E5D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CF550AE-2112-4EA6-B35D-EE7E504A188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EF401E7-8EDC-4E33-AFB7-908104C98AA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B0049E-3BEB-4F9E-A7F3-061C9245A11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66166C-2CD3-4C30-857F-F9DAA6C85C3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A41B4EA-11A3-4C32-917A-0A9A1944B9F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5479A62-4CA4-4DE3-9B49-C7F5EF6FE46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
2,775
353.56
6,222,819
6,067,240
116,798
3,147,261
4,043,143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F7C0C44-6126-4A7B-8872-1FB882DF39D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5F9CACD-7DF2-4A6B-8072-B494B95FA7B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CA0E10B-9E06-4A5C-9811-A77DF9E6B9A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AB4AE8F-9560-4247-AE3B-F20DEA89599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6D16A5C-5300-4E7D-A067-4C9EEBDCE8F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705D3AE-BBED-4AC6-BF01-0DC0919C30B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973C70-E12E-44D6-BD12-DB2E8AE4941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86DF6C-FA03-496F-95C5-4A6C5DF89C9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896814E-3387-4D51-8400-E7F41F26469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7E060BD-C7CF-4D8A-BC65-03059657734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F43D641-0ED3-4E60-A1BD-BFFB67DD105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18947DD-94B1-4087-9C80-7784668434B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F933F0-A2BA-4268-9C28-2892485BCF7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9CEF49A-0507-460C-814A-92255BC587D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1CC6A3E-7289-4C62-950E-14671BCDAB5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F62948A-1FDC-451B-8ACE-B079026C2FC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672506F-2BD4-4582-9C6A-7DFA7415A8D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AAC0EC9-76A4-4E5C-96EA-F69F7088D68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E4F66F6-B2E0-49DA-BF50-245AD0ACC90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7841D4A-E2ED-49EF-856C-F6FA0567158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5114DD6-E8CF-47A9-9023-BE0588FEF59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80FE3D4-964C-4DD6-813F-6D7C176CD40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DDCE06F-1E1A-4D89-9849-BB60D406928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8A53587-728D-4861-81BF-5F5A24D0BAD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8978C51-7AFD-494F-9540-A7B1183C193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E0F9DB2-7500-465E-9FDA-AF32B8F0BFD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B699FA0-36B9-47CA-826C-D019EF51C4F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363A88B-09AD-40F9-ABD7-1CF10A4E8A6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E009405-396C-4B49-8C33-D7BF28529A5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AE12231-D36F-4F29-A4B4-3F3C2B44D80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DF45949-A9D5-4386-820E-C14DC2CD96C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D8C9678-CBB8-4B84-A7A2-57376863F56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4AC5864-EAFF-4443-B215-C2BA014D37C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82B834D-AD97-439A-82BE-4E6F1317823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D7D2F72-2C94-4F96-BE76-B2E1A7FE3F9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22F5DA0-739B-4952-9E41-E9EFDC5BCA3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C0092B3-2F8B-4F56-991C-C319942C501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A7606A3-116A-4F1E-97D7-045AACE964F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844F851-D7B8-4DE6-9596-42BEC465D5E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74E0964-B752-4107-8C28-F117AE3C52D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9BB77D6-B88E-43C9-BBC1-87DED5C59A8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09AC312-1BA1-478F-9246-1FA522B3AFE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9989972-17B1-4E9F-A4F2-039DDA217DD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4078845-5AA5-49D6-BD57-226F384A0E6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EC2AAFD-F4A1-42AF-88D1-F74F624A90D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335445C-2A6E-48A1-8A5B-AFE2FA706A9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F350F8E9-026E-4BCE-8462-7ECAF1BF19C9}"/>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42653049-F967-4FD2-A9F6-43A33BEE442D}"/>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449A5599-5F67-4A3D-8E76-F4A0C61DE8CA}"/>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64D2F03A-F823-43A3-9ADA-4FD1929F14A6}"/>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2B6EAE78-9854-44EF-81A8-D3856B0D63A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024C66E1-E7EE-4E82-BAE8-87B25B6A97AA}"/>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1AD3573E-33F5-4D94-8B0E-EAC182E5E12A}"/>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B55F58ED-6114-4A1D-8F0B-3F8EF4E19D92}"/>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4707C608-1CC5-43B1-8C5A-7FEC3B664FC3}"/>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DCFAF236-E2F3-4862-B1B2-DF3B68056992}"/>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2E4ABEF8-07AB-490B-8D69-E18E6AA953E9}"/>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1B18675-5C68-4909-9E47-A05405C6DCA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24ADB05-49A2-47BA-8155-0F5BC6B67B4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F8A369B-7BB7-442E-9697-4C548F00FB0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F22B6A3-4966-4A07-9B29-68DB2C8244A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2EA7C1D-9821-4CD5-8F4B-4E60058325A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35197</xdr:rowOff>
    </xdr:from>
    <xdr:to>
      <xdr:col>24</xdr:col>
      <xdr:colOff>114300</xdr:colOff>
      <xdr:row>40</xdr:row>
      <xdr:rowOff>136797</xdr:rowOff>
    </xdr:to>
    <xdr:sp macro="" textlink="">
      <xdr:nvSpPr>
        <xdr:cNvPr id="74" name="楕円 73">
          <a:extLst>
            <a:ext uri="{FF2B5EF4-FFF2-40B4-BE49-F238E27FC236}">
              <a16:creationId xmlns:a16="http://schemas.microsoft.com/office/drawing/2014/main" id="{6A7A5C34-E053-408B-BB92-209A68A9AFFD}"/>
            </a:ext>
          </a:extLst>
        </xdr:cNvPr>
        <xdr:cNvSpPr/>
      </xdr:nvSpPr>
      <xdr:spPr>
        <a:xfrm>
          <a:off x="45847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13624</xdr:rowOff>
    </xdr:from>
    <xdr:ext cx="405111" cy="259045"/>
    <xdr:sp macro="" textlink="">
      <xdr:nvSpPr>
        <xdr:cNvPr id="75" name="【道路】&#10;有形固定資産減価償却率該当値テキスト">
          <a:extLst>
            <a:ext uri="{FF2B5EF4-FFF2-40B4-BE49-F238E27FC236}">
              <a16:creationId xmlns:a16="http://schemas.microsoft.com/office/drawing/2014/main" id="{3B430E0C-84C5-4900-8E05-B2528FB7098B}"/>
            </a:ext>
          </a:extLst>
        </xdr:cNvPr>
        <xdr:cNvSpPr txBox="1"/>
      </xdr:nvSpPr>
      <xdr:spPr>
        <a:xfrm>
          <a:off x="4673600"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35197</xdr:rowOff>
    </xdr:from>
    <xdr:to>
      <xdr:col>20</xdr:col>
      <xdr:colOff>38100</xdr:colOff>
      <xdr:row>40</xdr:row>
      <xdr:rowOff>136797</xdr:rowOff>
    </xdr:to>
    <xdr:sp macro="" textlink="">
      <xdr:nvSpPr>
        <xdr:cNvPr id="76" name="楕円 75">
          <a:extLst>
            <a:ext uri="{FF2B5EF4-FFF2-40B4-BE49-F238E27FC236}">
              <a16:creationId xmlns:a16="http://schemas.microsoft.com/office/drawing/2014/main" id="{D0505C23-1FFE-4213-A061-3D3729C0DBB9}"/>
            </a:ext>
          </a:extLst>
        </xdr:cNvPr>
        <xdr:cNvSpPr/>
      </xdr:nvSpPr>
      <xdr:spPr>
        <a:xfrm>
          <a:off x="3746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85997</xdr:rowOff>
    </xdr:from>
    <xdr:to>
      <xdr:col>24</xdr:col>
      <xdr:colOff>63500</xdr:colOff>
      <xdr:row>40</xdr:row>
      <xdr:rowOff>85997</xdr:rowOff>
    </xdr:to>
    <xdr:cxnSp macro="">
      <xdr:nvCxnSpPr>
        <xdr:cNvPr id="77" name="直線コネクタ 76">
          <a:extLst>
            <a:ext uri="{FF2B5EF4-FFF2-40B4-BE49-F238E27FC236}">
              <a16:creationId xmlns:a16="http://schemas.microsoft.com/office/drawing/2014/main" id="{00212FBB-4174-4A15-A25D-B8525FAD9AE7}"/>
            </a:ext>
          </a:extLst>
        </xdr:cNvPr>
        <xdr:cNvCxnSpPr/>
      </xdr:nvCxnSpPr>
      <xdr:spPr>
        <a:xfrm>
          <a:off x="3797300" y="69439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142966</xdr:rowOff>
    </xdr:from>
    <xdr:to>
      <xdr:col>15</xdr:col>
      <xdr:colOff>101600</xdr:colOff>
      <xdr:row>40</xdr:row>
      <xdr:rowOff>73116</xdr:rowOff>
    </xdr:to>
    <xdr:sp macro="" textlink="">
      <xdr:nvSpPr>
        <xdr:cNvPr id="78" name="楕円 77">
          <a:extLst>
            <a:ext uri="{FF2B5EF4-FFF2-40B4-BE49-F238E27FC236}">
              <a16:creationId xmlns:a16="http://schemas.microsoft.com/office/drawing/2014/main" id="{F756F8F1-ABFC-40A1-A348-F919A880587C}"/>
            </a:ext>
          </a:extLst>
        </xdr:cNvPr>
        <xdr:cNvSpPr/>
      </xdr:nvSpPr>
      <xdr:spPr>
        <a:xfrm>
          <a:off x="2857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22316</xdr:rowOff>
    </xdr:from>
    <xdr:to>
      <xdr:col>19</xdr:col>
      <xdr:colOff>177800</xdr:colOff>
      <xdr:row>40</xdr:row>
      <xdr:rowOff>85997</xdr:rowOff>
    </xdr:to>
    <xdr:cxnSp macro="">
      <xdr:nvCxnSpPr>
        <xdr:cNvPr id="79" name="直線コネクタ 78">
          <a:extLst>
            <a:ext uri="{FF2B5EF4-FFF2-40B4-BE49-F238E27FC236}">
              <a16:creationId xmlns:a16="http://schemas.microsoft.com/office/drawing/2014/main" id="{ACC4132E-B629-4269-81FE-851013209D6F}"/>
            </a:ext>
          </a:extLst>
        </xdr:cNvPr>
        <xdr:cNvCxnSpPr/>
      </xdr:nvCxnSpPr>
      <xdr:spPr>
        <a:xfrm>
          <a:off x="2908300" y="688031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142966</xdr:rowOff>
    </xdr:from>
    <xdr:to>
      <xdr:col>10</xdr:col>
      <xdr:colOff>165100</xdr:colOff>
      <xdr:row>40</xdr:row>
      <xdr:rowOff>73116</xdr:rowOff>
    </xdr:to>
    <xdr:sp macro="" textlink="">
      <xdr:nvSpPr>
        <xdr:cNvPr id="80" name="楕円 79">
          <a:extLst>
            <a:ext uri="{FF2B5EF4-FFF2-40B4-BE49-F238E27FC236}">
              <a16:creationId xmlns:a16="http://schemas.microsoft.com/office/drawing/2014/main" id="{E2E6632B-8186-4146-A851-B0C88850C4BC}"/>
            </a:ext>
          </a:extLst>
        </xdr:cNvPr>
        <xdr:cNvSpPr/>
      </xdr:nvSpPr>
      <xdr:spPr>
        <a:xfrm>
          <a:off x="1968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22316</xdr:rowOff>
    </xdr:from>
    <xdr:to>
      <xdr:col>15</xdr:col>
      <xdr:colOff>50800</xdr:colOff>
      <xdr:row>40</xdr:row>
      <xdr:rowOff>22316</xdr:rowOff>
    </xdr:to>
    <xdr:cxnSp macro="">
      <xdr:nvCxnSpPr>
        <xdr:cNvPr id="81" name="直線コネクタ 80">
          <a:extLst>
            <a:ext uri="{FF2B5EF4-FFF2-40B4-BE49-F238E27FC236}">
              <a16:creationId xmlns:a16="http://schemas.microsoft.com/office/drawing/2014/main" id="{7C15796A-67EA-4A65-9A4F-6E417B4C109F}"/>
            </a:ext>
          </a:extLst>
        </xdr:cNvPr>
        <xdr:cNvCxnSpPr/>
      </xdr:nvCxnSpPr>
      <xdr:spPr>
        <a:xfrm>
          <a:off x="2019300" y="6880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110309</xdr:rowOff>
    </xdr:from>
    <xdr:to>
      <xdr:col>6</xdr:col>
      <xdr:colOff>38100</xdr:colOff>
      <xdr:row>40</xdr:row>
      <xdr:rowOff>40459</xdr:rowOff>
    </xdr:to>
    <xdr:sp macro="" textlink="">
      <xdr:nvSpPr>
        <xdr:cNvPr id="82" name="楕円 81">
          <a:extLst>
            <a:ext uri="{FF2B5EF4-FFF2-40B4-BE49-F238E27FC236}">
              <a16:creationId xmlns:a16="http://schemas.microsoft.com/office/drawing/2014/main" id="{3EC60837-F8F8-4FB9-A770-2CE445C4F390}"/>
            </a:ext>
          </a:extLst>
        </xdr:cNvPr>
        <xdr:cNvSpPr/>
      </xdr:nvSpPr>
      <xdr:spPr>
        <a:xfrm>
          <a:off x="1079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161109</xdr:rowOff>
    </xdr:from>
    <xdr:to>
      <xdr:col>10</xdr:col>
      <xdr:colOff>114300</xdr:colOff>
      <xdr:row>40</xdr:row>
      <xdr:rowOff>22316</xdr:rowOff>
    </xdr:to>
    <xdr:cxnSp macro="">
      <xdr:nvCxnSpPr>
        <xdr:cNvPr id="83" name="直線コネクタ 82">
          <a:extLst>
            <a:ext uri="{FF2B5EF4-FFF2-40B4-BE49-F238E27FC236}">
              <a16:creationId xmlns:a16="http://schemas.microsoft.com/office/drawing/2014/main" id="{D7A84698-5A06-42C8-92AA-3E4BC6880C1D}"/>
            </a:ext>
          </a:extLst>
        </xdr:cNvPr>
        <xdr:cNvCxnSpPr/>
      </xdr:nvCxnSpPr>
      <xdr:spPr>
        <a:xfrm>
          <a:off x="1130300" y="68476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7B42BD1E-872D-4A51-AF58-4A1FE940D9A2}"/>
            </a:ext>
          </a:extLst>
        </xdr:cNvPr>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F6D7B482-3306-4217-87F5-352555FD3AF8}"/>
            </a:ext>
          </a:extLst>
        </xdr:cNvPr>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CD73D7D1-61D8-4A26-82E5-3144BF33A23F}"/>
            </a:ext>
          </a:extLst>
        </xdr:cNvPr>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a:extLst>
            <a:ext uri="{FF2B5EF4-FFF2-40B4-BE49-F238E27FC236}">
              <a16:creationId xmlns:a16="http://schemas.microsoft.com/office/drawing/2014/main" id="{811752F7-400B-491A-95EE-3829AB3212E8}"/>
            </a:ext>
          </a:extLst>
        </xdr:cNvPr>
        <xdr:cNvSpPr txBox="1"/>
      </xdr:nvSpPr>
      <xdr:spPr>
        <a:xfrm>
          <a:off x="927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127924</xdr:rowOff>
    </xdr:from>
    <xdr:ext cx="405111" cy="259045"/>
    <xdr:sp macro="" textlink="">
      <xdr:nvSpPr>
        <xdr:cNvPr id="88" name="n_1mainValue【道路】&#10;有形固定資産減価償却率">
          <a:extLst>
            <a:ext uri="{FF2B5EF4-FFF2-40B4-BE49-F238E27FC236}">
              <a16:creationId xmlns:a16="http://schemas.microsoft.com/office/drawing/2014/main" id="{9572421A-5613-4CE9-9EFD-FA182195F97C}"/>
            </a:ext>
          </a:extLst>
        </xdr:cNvPr>
        <xdr:cNvSpPr txBox="1"/>
      </xdr:nvSpPr>
      <xdr:spPr>
        <a:xfrm>
          <a:off x="35820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64243</xdr:rowOff>
    </xdr:from>
    <xdr:ext cx="405111" cy="259045"/>
    <xdr:sp macro="" textlink="">
      <xdr:nvSpPr>
        <xdr:cNvPr id="89" name="n_2mainValue【道路】&#10;有形固定資産減価償却率">
          <a:extLst>
            <a:ext uri="{FF2B5EF4-FFF2-40B4-BE49-F238E27FC236}">
              <a16:creationId xmlns:a16="http://schemas.microsoft.com/office/drawing/2014/main" id="{993EDA6C-8042-4C55-9F0F-3084FE2AF164}"/>
            </a:ext>
          </a:extLst>
        </xdr:cNvPr>
        <xdr:cNvSpPr txBox="1"/>
      </xdr:nvSpPr>
      <xdr:spPr>
        <a:xfrm>
          <a:off x="2705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64243</xdr:rowOff>
    </xdr:from>
    <xdr:ext cx="405111" cy="259045"/>
    <xdr:sp macro="" textlink="">
      <xdr:nvSpPr>
        <xdr:cNvPr id="90" name="n_3mainValue【道路】&#10;有形固定資産減価償却率">
          <a:extLst>
            <a:ext uri="{FF2B5EF4-FFF2-40B4-BE49-F238E27FC236}">
              <a16:creationId xmlns:a16="http://schemas.microsoft.com/office/drawing/2014/main" id="{90484809-4DA3-4D04-B1F9-20EA14C438BF}"/>
            </a:ext>
          </a:extLst>
        </xdr:cNvPr>
        <xdr:cNvSpPr txBox="1"/>
      </xdr:nvSpPr>
      <xdr:spPr>
        <a:xfrm>
          <a:off x="1816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31586</xdr:rowOff>
    </xdr:from>
    <xdr:ext cx="405111" cy="259045"/>
    <xdr:sp macro="" textlink="">
      <xdr:nvSpPr>
        <xdr:cNvPr id="91" name="n_4mainValue【道路】&#10;有形固定資産減価償却率">
          <a:extLst>
            <a:ext uri="{FF2B5EF4-FFF2-40B4-BE49-F238E27FC236}">
              <a16:creationId xmlns:a16="http://schemas.microsoft.com/office/drawing/2014/main" id="{CEABF1F3-9863-4123-AB3D-0D00EDF06C60}"/>
            </a:ext>
          </a:extLst>
        </xdr:cNvPr>
        <xdr:cNvSpPr txBox="1"/>
      </xdr:nvSpPr>
      <xdr:spPr>
        <a:xfrm>
          <a:off x="927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34BBB60-65AE-4ABD-83CD-8E02DF695C3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806F5B6-33E5-4F1A-A537-4E4226A3149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10D62D6-CDA0-4200-95DA-E2F2DBA4B0B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A168959-520F-4CA1-8044-AF450D00313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D063EDA-DB43-4DF4-B1E9-C9BD97EA3D9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90A3D94-D7B2-4FC5-AE0F-4A087285A0F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93EBDB5-91E4-4297-9FCC-4A9A423FAC9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BE4479E-FDC2-4BC5-B48D-CC42824072C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1EF123A-9A00-401E-A582-96C0938B7D2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5C15753-66B1-46E7-884A-98479B1D28E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A27533C-3C93-4E14-891D-A28B536B644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8340DD9-30C9-48FD-821F-6AB4182C487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9070C0E-AEDD-4C7E-8E5B-F17AA4EB784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87DE12EE-2C45-4E1C-93A9-74E67770394C}"/>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5CA6E3F-5B4F-479B-96CE-7382EFCDB96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2736CE0C-557D-40AD-848B-EFD23A02138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001C365-5F9E-455A-96F6-1A5A1D0D003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DA4528CF-1050-44B2-BFD2-2A241B8794C3}"/>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37D108E-CA64-4649-B8D0-AD496CF7FF9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5311FAAD-96B8-4A61-829D-F8AF65A471F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C160CFD-9250-4B52-A786-3C2CB292309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93FFC92B-D0A6-4007-8408-C1BCF481E3A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5090B565-8F2B-4E52-BA01-3EB0B5342E1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F53B77B3-5C81-405A-95B9-74DCFC80B235}"/>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543C03AA-92A9-42E7-AECE-896CC2C2F951}"/>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746B7995-598D-4BDC-A79D-79170D6D9349}"/>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F117A256-B165-4EED-8B3B-6AE73AB1B4A5}"/>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D5F17AAB-A757-4BBB-825F-46D6B88B8851}"/>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20" name="【道路】&#10;一人当たり延長平均値テキスト">
          <a:extLst>
            <a:ext uri="{FF2B5EF4-FFF2-40B4-BE49-F238E27FC236}">
              <a16:creationId xmlns:a16="http://schemas.microsoft.com/office/drawing/2014/main" id="{5908128B-1A97-460C-AF59-CB1483726562}"/>
            </a:ext>
          </a:extLst>
        </xdr:cNvPr>
        <xdr:cNvSpPr txBox="1"/>
      </xdr:nvSpPr>
      <xdr:spPr>
        <a:xfrm>
          <a:off x="10515600" y="699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2F7E28A2-50DC-44C8-B5C3-354955D56920}"/>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9B644633-D55E-434A-A88E-FCCCF41B5C50}"/>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886746B2-8ABF-4EC3-8C19-C96CE465C431}"/>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25698A41-4606-4DE1-969E-96EEB0DD9BED}"/>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6A9D1948-DBD5-4969-86CD-F83D59ED1590}"/>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76A5BFC-A78C-43B1-9006-AD514F9924C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E4E0E52-5BA3-4171-AE94-21389ACB65B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7FD0F67-723B-405D-BB1E-ABB5B4A8208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3C7434D-125D-4756-9494-199F13762D5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E6CD111-BB33-4752-A69E-D849A9674A8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149949</xdr:rowOff>
    </xdr:from>
    <xdr:to>
      <xdr:col>55</xdr:col>
      <xdr:colOff>50800</xdr:colOff>
      <xdr:row>41</xdr:row>
      <xdr:rowOff>80099</xdr:rowOff>
    </xdr:to>
    <xdr:sp macro="" textlink="">
      <xdr:nvSpPr>
        <xdr:cNvPr id="131" name="楕円 130">
          <a:extLst>
            <a:ext uri="{FF2B5EF4-FFF2-40B4-BE49-F238E27FC236}">
              <a16:creationId xmlns:a16="http://schemas.microsoft.com/office/drawing/2014/main" id="{872B9FFB-55EE-4960-9B21-6DD5C059084C}"/>
            </a:ext>
          </a:extLst>
        </xdr:cNvPr>
        <xdr:cNvSpPr/>
      </xdr:nvSpPr>
      <xdr:spPr>
        <a:xfrm>
          <a:off x="10426700" y="70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1376</xdr:rowOff>
    </xdr:from>
    <xdr:ext cx="534377" cy="259045"/>
    <xdr:sp macro="" textlink="">
      <xdr:nvSpPr>
        <xdr:cNvPr id="132" name="【道路】&#10;一人当たり延長該当値テキスト">
          <a:extLst>
            <a:ext uri="{FF2B5EF4-FFF2-40B4-BE49-F238E27FC236}">
              <a16:creationId xmlns:a16="http://schemas.microsoft.com/office/drawing/2014/main" id="{1EB41A28-718F-4BFF-8D22-80E8C4D85C3B}"/>
            </a:ext>
          </a:extLst>
        </xdr:cNvPr>
        <xdr:cNvSpPr txBox="1"/>
      </xdr:nvSpPr>
      <xdr:spPr>
        <a:xfrm>
          <a:off x="10515600" y="68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154749</xdr:rowOff>
    </xdr:from>
    <xdr:to>
      <xdr:col>50</xdr:col>
      <xdr:colOff>165100</xdr:colOff>
      <xdr:row>41</xdr:row>
      <xdr:rowOff>84899</xdr:rowOff>
    </xdr:to>
    <xdr:sp macro="" textlink="">
      <xdr:nvSpPr>
        <xdr:cNvPr id="133" name="楕円 132">
          <a:extLst>
            <a:ext uri="{FF2B5EF4-FFF2-40B4-BE49-F238E27FC236}">
              <a16:creationId xmlns:a16="http://schemas.microsoft.com/office/drawing/2014/main" id="{949CA68C-1410-4496-8041-570422778CA7}"/>
            </a:ext>
          </a:extLst>
        </xdr:cNvPr>
        <xdr:cNvSpPr/>
      </xdr:nvSpPr>
      <xdr:spPr>
        <a:xfrm>
          <a:off x="9588500" y="70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29299</xdr:rowOff>
    </xdr:from>
    <xdr:to>
      <xdr:col>55</xdr:col>
      <xdr:colOff>0</xdr:colOff>
      <xdr:row>41</xdr:row>
      <xdr:rowOff>34099</xdr:rowOff>
    </xdr:to>
    <xdr:cxnSp macro="">
      <xdr:nvCxnSpPr>
        <xdr:cNvPr id="134" name="直線コネクタ 133">
          <a:extLst>
            <a:ext uri="{FF2B5EF4-FFF2-40B4-BE49-F238E27FC236}">
              <a16:creationId xmlns:a16="http://schemas.microsoft.com/office/drawing/2014/main" id="{8B00C9D4-ECFE-4707-BDF1-40C7DBA5A53E}"/>
            </a:ext>
          </a:extLst>
        </xdr:cNvPr>
        <xdr:cNvCxnSpPr/>
      </xdr:nvCxnSpPr>
      <xdr:spPr>
        <a:xfrm flipV="1">
          <a:off x="9639300" y="7058749"/>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158329</xdr:rowOff>
    </xdr:from>
    <xdr:to>
      <xdr:col>46</xdr:col>
      <xdr:colOff>38100</xdr:colOff>
      <xdr:row>41</xdr:row>
      <xdr:rowOff>88479</xdr:rowOff>
    </xdr:to>
    <xdr:sp macro="" textlink="">
      <xdr:nvSpPr>
        <xdr:cNvPr id="135" name="楕円 134">
          <a:extLst>
            <a:ext uri="{FF2B5EF4-FFF2-40B4-BE49-F238E27FC236}">
              <a16:creationId xmlns:a16="http://schemas.microsoft.com/office/drawing/2014/main" id="{9B1C8294-6037-40B9-817F-3301D926004F}"/>
            </a:ext>
          </a:extLst>
        </xdr:cNvPr>
        <xdr:cNvSpPr/>
      </xdr:nvSpPr>
      <xdr:spPr>
        <a:xfrm>
          <a:off x="8699500" y="701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34099</xdr:rowOff>
    </xdr:from>
    <xdr:to>
      <xdr:col>50</xdr:col>
      <xdr:colOff>114300</xdr:colOff>
      <xdr:row>41</xdr:row>
      <xdr:rowOff>37679</xdr:rowOff>
    </xdr:to>
    <xdr:cxnSp macro="">
      <xdr:nvCxnSpPr>
        <xdr:cNvPr id="136" name="直線コネクタ 135">
          <a:extLst>
            <a:ext uri="{FF2B5EF4-FFF2-40B4-BE49-F238E27FC236}">
              <a16:creationId xmlns:a16="http://schemas.microsoft.com/office/drawing/2014/main" id="{008FC7C8-C439-493E-B792-F7B89E8A9EB4}"/>
            </a:ext>
          </a:extLst>
        </xdr:cNvPr>
        <xdr:cNvCxnSpPr/>
      </xdr:nvCxnSpPr>
      <xdr:spPr>
        <a:xfrm flipV="1">
          <a:off x="8750300" y="7063549"/>
          <a:ext cx="8890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160215</xdr:rowOff>
    </xdr:from>
    <xdr:to>
      <xdr:col>41</xdr:col>
      <xdr:colOff>101600</xdr:colOff>
      <xdr:row>41</xdr:row>
      <xdr:rowOff>90365</xdr:rowOff>
    </xdr:to>
    <xdr:sp macro="" textlink="">
      <xdr:nvSpPr>
        <xdr:cNvPr id="137" name="楕円 136">
          <a:extLst>
            <a:ext uri="{FF2B5EF4-FFF2-40B4-BE49-F238E27FC236}">
              <a16:creationId xmlns:a16="http://schemas.microsoft.com/office/drawing/2014/main" id="{4CD6F6F7-EEB7-4722-B816-E67A26A72991}"/>
            </a:ext>
          </a:extLst>
        </xdr:cNvPr>
        <xdr:cNvSpPr/>
      </xdr:nvSpPr>
      <xdr:spPr>
        <a:xfrm>
          <a:off x="7810500" y="70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37679</xdr:rowOff>
    </xdr:from>
    <xdr:to>
      <xdr:col>45</xdr:col>
      <xdr:colOff>177800</xdr:colOff>
      <xdr:row>41</xdr:row>
      <xdr:rowOff>39565</xdr:rowOff>
    </xdr:to>
    <xdr:cxnSp macro="">
      <xdr:nvCxnSpPr>
        <xdr:cNvPr id="138" name="直線コネクタ 137">
          <a:extLst>
            <a:ext uri="{FF2B5EF4-FFF2-40B4-BE49-F238E27FC236}">
              <a16:creationId xmlns:a16="http://schemas.microsoft.com/office/drawing/2014/main" id="{546FA06B-2FC8-4D0C-B5C1-638FD2100151}"/>
            </a:ext>
          </a:extLst>
        </xdr:cNvPr>
        <xdr:cNvCxnSpPr/>
      </xdr:nvCxnSpPr>
      <xdr:spPr>
        <a:xfrm flipV="1">
          <a:off x="7861300" y="7067129"/>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163488</xdr:rowOff>
    </xdr:from>
    <xdr:to>
      <xdr:col>36</xdr:col>
      <xdr:colOff>165100</xdr:colOff>
      <xdr:row>41</xdr:row>
      <xdr:rowOff>93638</xdr:rowOff>
    </xdr:to>
    <xdr:sp macro="" textlink="">
      <xdr:nvSpPr>
        <xdr:cNvPr id="139" name="楕円 138">
          <a:extLst>
            <a:ext uri="{FF2B5EF4-FFF2-40B4-BE49-F238E27FC236}">
              <a16:creationId xmlns:a16="http://schemas.microsoft.com/office/drawing/2014/main" id="{B0CB5662-0EA7-4581-8A6C-6DB292F05196}"/>
            </a:ext>
          </a:extLst>
        </xdr:cNvPr>
        <xdr:cNvSpPr/>
      </xdr:nvSpPr>
      <xdr:spPr>
        <a:xfrm>
          <a:off x="6921500" y="702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39565</xdr:rowOff>
    </xdr:from>
    <xdr:to>
      <xdr:col>41</xdr:col>
      <xdr:colOff>50800</xdr:colOff>
      <xdr:row>41</xdr:row>
      <xdr:rowOff>42838</xdr:rowOff>
    </xdr:to>
    <xdr:cxnSp macro="">
      <xdr:nvCxnSpPr>
        <xdr:cNvPr id="140" name="直線コネクタ 139">
          <a:extLst>
            <a:ext uri="{FF2B5EF4-FFF2-40B4-BE49-F238E27FC236}">
              <a16:creationId xmlns:a16="http://schemas.microsoft.com/office/drawing/2014/main" id="{046F8A8B-4073-42A0-9B0F-AD3F8A868746}"/>
            </a:ext>
          </a:extLst>
        </xdr:cNvPr>
        <xdr:cNvCxnSpPr/>
      </xdr:nvCxnSpPr>
      <xdr:spPr>
        <a:xfrm flipV="1">
          <a:off x="6972300" y="7069015"/>
          <a:ext cx="889000" cy="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41" name="n_1aveValue【道路】&#10;一人当たり延長">
          <a:extLst>
            <a:ext uri="{FF2B5EF4-FFF2-40B4-BE49-F238E27FC236}">
              <a16:creationId xmlns:a16="http://schemas.microsoft.com/office/drawing/2014/main" id="{7A020E28-8F55-488A-B88D-D32F1C3EA19C}"/>
            </a:ext>
          </a:extLst>
        </xdr:cNvPr>
        <xdr:cNvSpPr txBox="1"/>
      </xdr:nvSpPr>
      <xdr:spPr>
        <a:xfrm>
          <a:off x="9359411" y="71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42" name="n_2aveValue【道路】&#10;一人当たり延長">
          <a:extLst>
            <a:ext uri="{FF2B5EF4-FFF2-40B4-BE49-F238E27FC236}">
              <a16:creationId xmlns:a16="http://schemas.microsoft.com/office/drawing/2014/main" id="{4A7D9E98-0530-4319-8832-69BCE7D7ED04}"/>
            </a:ext>
          </a:extLst>
        </xdr:cNvPr>
        <xdr:cNvSpPr txBox="1"/>
      </xdr:nvSpPr>
      <xdr:spPr>
        <a:xfrm>
          <a:off x="8483111" y="71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90247</xdr:rowOff>
    </xdr:from>
    <xdr:ext cx="534377" cy="259045"/>
    <xdr:sp macro="" textlink="">
      <xdr:nvSpPr>
        <xdr:cNvPr id="143" name="n_3aveValue【道路】&#10;一人当たり延長">
          <a:extLst>
            <a:ext uri="{FF2B5EF4-FFF2-40B4-BE49-F238E27FC236}">
              <a16:creationId xmlns:a16="http://schemas.microsoft.com/office/drawing/2014/main" id="{E2309F3F-B99B-49FB-9B9E-DE77CDB6A454}"/>
            </a:ext>
          </a:extLst>
        </xdr:cNvPr>
        <xdr:cNvSpPr txBox="1"/>
      </xdr:nvSpPr>
      <xdr:spPr>
        <a:xfrm>
          <a:off x="7594111" y="711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85648</xdr:rowOff>
    </xdr:from>
    <xdr:ext cx="534377" cy="259045"/>
    <xdr:sp macro="" textlink="">
      <xdr:nvSpPr>
        <xdr:cNvPr id="144" name="n_4aveValue【道路】&#10;一人当たり延長">
          <a:extLst>
            <a:ext uri="{FF2B5EF4-FFF2-40B4-BE49-F238E27FC236}">
              <a16:creationId xmlns:a16="http://schemas.microsoft.com/office/drawing/2014/main" id="{A76F3F3E-8DF4-4547-9771-63014FA2F40C}"/>
            </a:ext>
          </a:extLst>
        </xdr:cNvPr>
        <xdr:cNvSpPr txBox="1"/>
      </xdr:nvSpPr>
      <xdr:spPr>
        <a:xfrm>
          <a:off x="6705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101426</xdr:rowOff>
    </xdr:from>
    <xdr:ext cx="534377" cy="259045"/>
    <xdr:sp macro="" textlink="">
      <xdr:nvSpPr>
        <xdr:cNvPr id="145" name="n_1mainValue【道路】&#10;一人当たり延長">
          <a:extLst>
            <a:ext uri="{FF2B5EF4-FFF2-40B4-BE49-F238E27FC236}">
              <a16:creationId xmlns:a16="http://schemas.microsoft.com/office/drawing/2014/main" id="{33F0558A-D956-4041-843D-D240F10A6CCB}"/>
            </a:ext>
          </a:extLst>
        </xdr:cNvPr>
        <xdr:cNvSpPr txBox="1"/>
      </xdr:nvSpPr>
      <xdr:spPr>
        <a:xfrm>
          <a:off x="9359411" y="67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105006</xdr:rowOff>
    </xdr:from>
    <xdr:ext cx="534377" cy="259045"/>
    <xdr:sp macro="" textlink="">
      <xdr:nvSpPr>
        <xdr:cNvPr id="146" name="n_2mainValue【道路】&#10;一人当たり延長">
          <a:extLst>
            <a:ext uri="{FF2B5EF4-FFF2-40B4-BE49-F238E27FC236}">
              <a16:creationId xmlns:a16="http://schemas.microsoft.com/office/drawing/2014/main" id="{1F81E06A-C2FF-4E49-AF54-094A2CDB727B}"/>
            </a:ext>
          </a:extLst>
        </xdr:cNvPr>
        <xdr:cNvSpPr txBox="1"/>
      </xdr:nvSpPr>
      <xdr:spPr>
        <a:xfrm>
          <a:off x="8483111" y="679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106892</xdr:rowOff>
    </xdr:from>
    <xdr:ext cx="534377" cy="259045"/>
    <xdr:sp macro="" textlink="">
      <xdr:nvSpPr>
        <xdr:cNvPr id="147" name="n_3mainValue【道路】&#10;一人当たり延長">
          <a:extLst>
            <a:ext uri="{FF2B5EF4-FFF2-40B4-BE49-F238E27FC236}">
              <a16:creationId xmlns:a16="http://schemas.microsoft.com/office/drawing/2014/main" id="{3A688D9A-BC32-4303-A17D-E2EFF5C4F6F0}"/>
            </a:ext>
          </a:extLst>
        </xdr:cNvPr>
        <xdr:cNvSpPr txBox="1"/>
      </xdr:nvSpPr>
      <xdr:spPr>
        <a:xfrm>
          <a:off x="7594111" y="679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110165</xdr:rowOff>
    </xdr:from>
    <xdr:ext cx="534377" cy="259045"/>
    <xdr:sp macro="" textlink="">
      <xdr:nvSpPr>
        <xdr:cNvPr id="148" name="n_4mainValue【道路】&#10;一人当たり延長">
          <a:extLst>
            <a:ext uri="{FF2B5EF4-FFF2-40B4-BE49-F238E27FC236}">
              <a16:creationId xmlns:a16="http://schemas.microsoft.com/office/drawing/2014/main" id="{D9CB7172-2590-4ABF-8B2C-F96838839909}"/>
            </a:ext>
          </a:extLst>
        </xdr:cNvPr>
        <xdr:cNvSpPr txBox="1"/>
      </xdr:nvSpPr>
      <xdr:spPr>
        <a:xfrm>
          <a:off x="6705111" y="67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4CA7C2A-D4DB-4F69-B738-75451E362B5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FFB45FD-9ABD-4088-B4FF-70561410674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85E7DDC-D65A-454E-AD51-72E265D0CB7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1F7F7CA-39EF-40DD-83EE-0B7197EDEAE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7FB0C5E-D5BE-4AD9-8295-564F5005E01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0720F64-7367-41D9-BC02-5F43FAF751E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ACE49C9-D443-4C32-BD75-7DA090B47D0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F5E144F-B7CE-4972-86E8-263DE1C17D7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B8595F2-51FD-4498-8F01-8572DDAE596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1FD3307-9747-4891-B0F1-B64FC3AE908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2866FE9-39A2-4A55-9FCF-72F8BD060E0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00A5C8B-95B3-4BBE-A6DB-84689C5652C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AA44404-A9DD-427D-BE16-789F9ECEEE6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33E7871-895E-4B86-8B88-0E82AB2DA1C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67C205D-CC7F-4A64-BD6C-F78CC20FE38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4304386-E421-4804-9B5F-69F56D2BD9A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2D25C6F-304C-4BC0-B4CC-BFFF67DD32F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3AD028B-F880-410D-8402-6179B39AE4D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47762B6-578A-4634-BA94-9D7B71900CF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25B71CB-701B-436D-89A2-3CAE580A680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17F396E-2F59-44ED-8CAF-80F06F4428F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2A83240B-9A47-448A-BFDB-5DFF55828F6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D1A0B86-E6D3-4D43-AE09-EED0258369F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0D17699-73EB-4754-8D4E-A65A2160017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A7F935E6-91AB-4884-B000-5674974E984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4B61ABF6-5142-4C3E-84A0-D7F00A0607BC}"/>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BAA01855-C94D-4CC9-AC8C-FA358DFBB747}"/>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ED2037F6-9D4A-40C2-9F96-4FE6105D088C}"/>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FC6793B2-515F-48A8-8C0D-1D57988EF512}"/>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A8ABE09E-E0AE-4F67-A3CD-2148651D2BB1}"/>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65413153-F8DA-43BE-9F11-189F987AEF82}"/>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C6471C4E-A5A1-431F-8AD7-B693B7A248DB}"/>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0E76235D-B0D6-49DE-AFDF-F181B5F29F0B}"/>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221204F5-46AB-4EF0-A5E1-EEA84DB562DE}"/>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8A08E320-84FB-4F65-BF7D-3859BF56133C}"/>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549612CB-CA35-4B3B-A951-8DAA4002C4FB}"/>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AA34DC5-FBF0-48E0-8437-F255AAC242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4BDA814-A440-4C02-957B-526B52C8626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EB4957D-6230-4CB3-B0E8-BEB6636D354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92F51B0-5DB7-432E-A8BE-7B1F2A0FDA9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63E8D70-9EB8-4D8E-9FE5-AA9198AD4D2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107587</xdr:rowOff>
    </xdr:from>
    <xdr:to>
      <xdr:col>24</xdr:col>
      <xdr:colOff>114300</xdr:colOff>
      <xdr:row>61</xdr:row>
      <xdr:rowOff>37737</xdr:rowOff>
    </xdr:to>
    <xdr:sp macro="" textlink="">
      <xdr:nvSpPr>
        <xdr:cNvPr id="190" name="楕円 189">
          <a:extLst>
            <a:ext uri="{FF2B5EF4-FFF2-40B4-BE49-F238E27FC236}">
              <a16:creationId xmlns:a16="http://schemas.microsoft.com/office/drawing/2014/main" id="{A6C7FA5E-3E79-4E95-9820-8C9B2D9A92CD}"/>
            </a:ext>
          </a:extLst>
        </xdr:cNvPr>
        <xdr:cNvSpPr/>
      </xdr:nvSpPr>
      <xdr:spPr>
        <a:xfrm>
          <a:off x="4584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130464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C8D7DCFF-E6C2-4AD4-99F6-BE533E0616FB}"/>
            </a:ext>
          </a:extLst>
        </xdr:cNvPr>
        <xdr:cNvSpPr txBox="1"/>
      </xdr:nvSpPr>
      <xdr:spPr>
        <a:xfrm>
          <a:off x="4673600" y="1024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107587</xdr:rowOff>
    </xdr:from>
    <xdr:to>
      <xdr:col>20</xdr:col>
      <xdr:colOff>38100</xdr:colOff>
      <xdr:row>61</xdr:row>
      <xdr:rowOff>37737</xdr:rowOff>
    </xdr:to>
    <xdr:sp macro="" textlink="">
      <xdr:nvSpPr>
        <xdr:cNvPr id="192" name="楕円 191">
          <a:extLst>
            <a:ext uri="{FF2B5EF4-FFF2-40B4-BE49-F238E27FC236}">
              <a16:creationId xmlns:a16="http://schemas.microsoft.com/office/drawing/2014/main" id="{D415C17A-7806-4E6F-8366-2FF39651C252}"/>
            </a:ext>
          </a:extLst>
        </xdr:cNvPr>
        <xdr:cNvSpPr/>
      </xdr:nvSpPr>
      <xdr:spPr>
        <a:xfrm>
          <a:off x="3746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158387</xdr:rowOff>
    </xdr:from>
    <xdr:to>
      <xdr:col>24</xdr:col>
      <xdr:colOff>63500</xdr:colOff>
      <xdr:row>60</xdr:row>
      <xdr:rowOff>158387</xdr:rowOff>
    </xdr:to>
    <xdr:cxnSp macro="">
      <xdr:nvCxnSpPr>
        <xdr:cNvPr id="193" name="直線コネクタ 192">
          <a:extLst>
            <a:ext uri="{FF2B5EF4-FFF2-40B4-BE49-F238E27FC236}">
              <a16:creationId xmlns:a16="http://schemas.microsoft.com/office/drawing/2014/main" id="{92968F48-8C2C-490C-B5C6-B54603CA56F6}"/>
            </a:ext>
          </a:extLst>
        </xdr:cNvPr>
        <xdr:cNvCxnSpPr/>
      </xdr:nvCxnSpPr>
      <xdr:spPr>
        <a:xfrm>
          <a:off x="3797300" y="104453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87993</xdr:rowOff>
    </xdr:from>
    <xdr:to>
      <xdr:col>15</xdr:col>
      <xdr:colOff>101600</xdr:colOff>
      <xdr:row>61</xdr:row>
      <xdr:rowOff>18143</xdr:rowOff>
    </xdr:to>
    <xdr:sp macro="" textlink="">
      <xdr:nvSpPr>
        <xdr:cNvPr id="194" name="楕円 193">
          <a:extLst>
            <a:ext uri="{FF2B5EF4-FFF2-40B4-BE49-F238E27FC236}">
              <a16:creationId xmlns:a16="http://schemas.microsoft.com/office/drawing/2014/main" id="{F263AE8B-790B-47E9-AB8D-1EFE39D89B3F}"/>
            </a:ext>
          </a:extLst>
        </xdr:cNvPr>
        <xdr:cNvSpPr/>
      </xdr:nvSpPr>
      <xdr:spPr>
        <a:xfrm>
          <a:off x="2857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138793</xdr:rowOff>
    </xdr:from>
    <xdr:to>
      <xdr:col>19</xdr:col>
      <xdr:colOff>177800</xdr:colOff>
      <xdr:row>60</xdr:row>
      <xdr:rowOff>158387</xdr:rowOff>
    </xdr:to>
    <xdr:cxnSp macro="">
      <xdr:nvCxnSpPr>
        <xdr:cNvPr id="195" name="直線コネクタ 194">
          <a:extLst>
            <a:ext uri="{FF2B5EF4-FFF2-40B4-BE49-F238E27FC236}">
              <a16:creationId xmlns:a16="http://schemas.microsoft.com/office/drawing/2014/main" id="{4FC75061-F694-4DCE-9F22-9DBA8F7DDAE1}"/>
            </a:ext>
          </a:extLst>
        </xdr:cNvPr>
        <xdr:cNvCxnSpPr/>
      </xdr:nvCxnSpPr>
      <xdr:spPr>
        <a:xfrm>
          <a:off x="2908300" y="1042579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87993</xdr:rowOff>
    </xdr:from>
    <xdr:to>
      <xdr:col>10</xdr:col>
      <xdr:colOff>165100</xdr:colOff>
      <xdr:row>61</xdr:row>
      <xdr:rowOff>18143</xdr:rowOff>
    </xdr:to>
    <xdr:sp macro="" textlink="">
      <xdr:nvSpPr>
        <xdr:cNvPr id="196" name="楕円 195">
          <a:extLst>
            <a:ext uri="{FF2B5EF4-FFF2-40B4-BE49-F238E27FC236}">
              <a16:creationId xmlns:a16="http://schemas.microsoft.com/office/drawing/2014/main" id="{D53BABD0-A438-4EDD-94C2-8A2AB55472EC}"/>
            </a:ext>
          </a:extLst>
        </xdr:cNvPr>
        <xdr:cNvSpPr/>
      </xdr:nvSpPr>
      <xdr:spPr>
        <a:xfrm>
          <a:off x="1968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138793</xdr:rowOff>
    </xdr:from>
    <xdr:to>
      <xdr:col>15</xdr:col>
      <xdr:colOff>50800</xdr:colOff>
      <xdr:row>60</xdr:row>
      <xdr:rowOff>138793</xdr:rowOff>
    </xdr:to>
    <xdr:cxnSp macro="">
      <xdr:nvCxnSpPr>
        <xdr:cNvPr id="197" name="直線コネクタ 196">
          <a:extLst>
            <a:ext uri="{FF2B5EF4-FFF2-40B4-BE49-F238E27FC236}">
              <a16:creationId xmlns:a16="http://schemas.microsoft.com/office/drawing/2014/main" id="{70313EC8-5E7A-4FE9-B721-0DE9DBCD5033}"/>
            </a:ext>
          </a:extLst>
        </xdr:cNvPr>
        <xdr:cNvCxnSpPr/>
      </xdr:nvCxnSpPr>
      <xdr:spPr>
        <a:xfrm>
          <a:off x="2019300" y="104257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91259</xdr:rowOff>
    </xdr:from>
    <xdr:to>
      <xdr:col>6</xdr:col>
      <xdr:colOff>38100</xdr:colOff>
      <xdr:row>61</xdr:row>
      <xdr:rowOff>21409</xdr:rowOff>
    </xdr:to>
    <xdr:sp macro="" textlink="">
      <xdr:nvSpPr>
        <xdr:cNvPr id="198" name="楕円 197">
          <a:extLst>
            <a:ext uri="{FF2B5EF4-FFF2-40B4-BE49-F238E27FC236}">
              <a16:creationId xmlns:a16="http://schemas.microsoft.com/office/drawing/2014/main" id="{A36A66A7-E3EB-44F7-AC85-6FA127FF51A4}"/>
            </a:ext>
          </a:extLst>
        </xdr:cNvPr>
        <xdr:cNvSpPr/>
      </xdr:nvSpPr>
      <xdr:spPr>
        <a:xfrm>
          <a:off x="1079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138793</xdr:rowOff>
    </xdr:from>
    <xdr:to>
      <xdr:col>10</xdr:col>
      <xdr:colOff>114300</xdr:colOff>
      <xdr:row>60</xdr:row>
      <xdr:rowOff>142059</xdr:rowOff>
    </xdr:to>
    <xdr:cxnSp macro="">
      <xdr:nvCxnSpPr>
        <xdr:cNvPr id="199" name="直線コネクタ 198">
          <a:extLst>
            <a:ext uri="{FF2B5EF4-FFF2-40B4-BE49-F238E27FC236}">
              <a16:creationId xmlns:a16="http://schemas.microsoft.com/office/drawing/2014/main" id="{F073BE72-68A9-469E-8B9F-2AED7B3EDEAE}"/>
            </a:ext>
          </a:extLst>
        </xdr:cNvPr>
        <xdr:cNvCxnSpPr/>
      </xdr:nvCxnSpPr>
      <xdr:spPr>
        <a:xfrm flipV="1">
          <a:off x="1130300" y="1042579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D89D041F-D7F4-4BE3-A235-BE25D6D7B4DF}"/>
            </a:ext>
          </a:extLst>
        </xdr:cNvPr>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1A948337-68A8-4446-B846-95CAE0A2F844}"/>
            </a:ext>
          </a:extLst>
        </xdr:cNvPr>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786582AD-D291-41C5-9D7B-6FDF18165449}"/>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1A43A2AA-8358-4311-B0BF-B0511373C5C6}"/>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54264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DF0E41BB-1CBD-4F43-8C21-D3EFCB9B7A34}"/>
            </a:ext>
          </a:extLst>
        </xdr:cNvPr>
        <xdr:cNvSpPr txBox="1"/>
      </xdr:nvSpPr>
      <xdr:spPr>
        <a:xfrm>
          <a:off x="35820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34670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58322D12-2093-45E9-86D0-B09532CDFC2A}"/>
            </a:ext>
          </a:extLst>
        </xdr:cNvPr>
        <xdr:cNvSpPr txBox="1"/>
      </xdr:nvSpPr>
      <xdr:spPr>
        <a:xfrm>
          <a:off x="2705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34670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DB03FBB4-8BFA-47C6-9819-A34BDBC32ABE}"/>
            </a:ext>
          </a:extLst>
        </xdr:cNvPr>
        <xdr:cNvSpPr txBox="1"/>
      </xdr:nvSpPr>
      <xdr:spPr>
        <a:xfrm>
          <a:off x="1816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6120B8C4-C699-42FC-9E29-EACB97293931}"/>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DE0CD6AF-7550-4F2F-A2F8-20EC8AFD96A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06644DA-64EF-4411-8DFB-AE32A35EBAC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49E0147-4184-4AA6-9D2C-B26F71B559D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F5C8169-AC38-4170-BB02-3050FD2FAFC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91E6D30-9B6C-44D1-9164-F139AEAB9E6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1F9A311-AC97-4DA4-8D5F-3EF01D51730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594C82CC-F77F-4A35-A7C6-DEEA2C0BE8E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8224FC8-415E-42DC-AFF8-3D18BB5246C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46BEAFE-FB97-4B64-AFFA-7C9D84AA2A1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0EE392F-77FC-466B-93D5-9CD6E4B22F2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8E735ABF-5861-4515-BD66-81F66957D44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63DC87D7-CACE-4D80-ADA4-A98F72908A2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CA4C63EF-A7CD-41DF-B338-9E184A57B47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BF1A6EA8-6801-4B86-8FBF-9CDE434B1ABC}"/>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E8C7FA6E-6F59-4E92-936D-4CC509461BF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A0D164EF-EA08-4562-8EBF-2F4DD76EACB9}"/>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CB1393E2-7996-4489-8AD0-5361111BE21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E8EA6E4F-0C4E-44D5-959B-E7EC6EB547A8}"/>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CF6E2051-5018-4492-8A24-101F0C53954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825EE057-7906-47B8-A47D-3A0F0620771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A4BC9D36-AF92-4F55-9A53-6EA584D4BC9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B7264BC1-23CA-47A8-B401-147C53BB9E4C}"/>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53E5874E-4715-4A67-8425-FFABC882FD16}"/>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FEEA8C2B-8BD2-44CE-9C22-42E8744B769B}"/>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666ED33C-E7A3-4658-8A2A-0F02942644E4}"/>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A82F093E-9E9D-4F34-BF8A-F4BF8C2F4F9C}"/>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8CE77B5C-A3F7-4905-A25F-84800646949B}"/>
            </a:ext>
          </a:extLst>
        </xdr:cNvPr>
        <xdr:cNvSpPr txBox="1"/>
      </xdr:nvSpPr>
      <xdr:spPr>
        <a:xfrm>
          <a:off x="10515600" y="10627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70E783CD-3FEE-43B1-BE7E-DB779A80C987}"/>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6DB4FD70-C56E-409D-87F9-BCFDFE12ABDB}"/>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F297D82B-51A4-4F8E-B4E1-68A8F90B47A9}"/>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71A11DA1-396B-4599-903E-8EA7E699856C}"/>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75AF576A-7F03-47D5-AE7A-A3D401AF6E6C}"/>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4D9A0F1-CBFD-421D-BF77-426B819E6B5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DF24445-4363-4ECF-A9D8-34DA2E6EC72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3278BDB-F5D0-4320-9019-BD29EEB8CF4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CACF00E-8C89-423F-A230-5B0E2A99AD7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6E40058-387B-4848-9409-FF959DBDB79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145786</xdr:rowOff>
    </xdr:from>
    <xdr:to>
      <xdr:col>55</xdr:col>
      <xdr:colOff>50800</xdr:colOff>
      <xdr:row>62</xdr:row>
      <xdr:rowOff>75936</xdr:rowOff>
    </xdr:to>
    <xdr:sp macro="" textlink="">
      <xdr:nvSpPr>
        <xdr:cNvPr id="245" name="楕円 244">
          <a:extLst>
            <a:ext uri="{FF2B5EF4-FFF2-40B4-BE49-F238E27FC236}">
              <a16:creationId xmlns:a16="http://schemas.microsoft.com/office/drawing/2014/main" id="{65BF6A17-AEFC-4422-AEC7-CDC228874E12}"/>
            </a:ext>
          </a:extLst>
        </xdr:cNvPr>
        <xdr:cNvSpPr/>
      </xdr:nvSpPr>
      <xdr:spPr>
        <a:xfrm>
          <a:off x="10426700" y="1060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168663</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FEDE1BF3-230B-40EB-A3DB-133BEB0F972D}"/>
            </a:ext>
          </a:extLst>
        </xdr:cNvPr>
        <xdr:cNvSpPr txBox="1"/>
      </xdr:nvSpPr>
      <xdr:spPr>
        <a:xfrm>
          <a:off x="10515600" y="104556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154249</xdr:rowOff>
    </xdr:from>
    <xdr:to>
      <xdr:col>50</xdr:col>
      <xdr:colOff>165100</xdr:colOff>
      <xdr:row>62</xdr:row>
      <xdr:rowOff>84399</xdr:rowOff>
    </xdr:to>
    <xdr:sp macro="" textlink="">
      <xdr:nvSpPr>
        <xdr:cNvPr id="247" name="楕円 246">
          <a:extLst>
            <a:ext uri="{FF2B5EF4-FFF2-40B4-BE49-F238E27FC236}">
              <a16:creationId xmlns:a16="http://schemas.microsoft.com/office/drawing/2014/main" id="{698AEBA0-1EB9-4DC7-9E99-4D2127D7F895}"/>
            </a:ext>
          </a:extLst>
        </xdr:cNvPr>
        <xdr:cNvSpPr/>
      </xdr:nvSpPr>
      <xdr:spPr>
        <a:xfrm>
          <a:off x="9588500" y="1061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25136</xdr:rowOff>
    </xdr:from>
    <xdr:to>
      <xdr:col>55</xdr:col>
      <xdr:colOff>0</xdr:colOff>
      <xdr:row>62</xdr:row>
      <xdr:rowOff>33599</xdr:rowOff>
    </xdr:to>
    <xdr:cxnSp macro="">
      <xdr:nvCxnSpPr>
        <xdr:cNvPr id="248" name="直線コネクタ 247">
          <a:extLst>
            <a:ext uri="{FF2B5EF4-FFF2-40B4-BE49-F238E27FC236}">
              <a16:creationId xmlns:a16="http://schemas.microsoft.com/office/drawing/2014/main" id="{D71DEBA5-B4FB-4C87-A1CA-347E7858C642}"/>
            </a:ext>
          </a:extLst>
        </xdr:cNvPr>
        <xdr:cNvCxnSpPr/>
      </xdr:nvCxnSpPr>
      <xdr:spPr>
        <a:xfrm flipV="1">
          <a:off x="9639300" y="10655036"/>
          <a:ext cx="838200" cy="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2034</xdr:rowOff>
    </xdr:from>
    <xdr:to>
      <xdr:col>46</xdr:col>
      <xdr:colOff>38100</xdr:colOff>
      <xdr:row>62</xdr:row>
      <xdr:rowOff>103634</xdr:rowOff>
    </xdr:to>
    <xdr:sp macro="" textlink="">
      <xdr:nvSpPr>
        <xdr:cNvPr id="249" name="楕円 248">
          <a:extLst>
            <a:ext uri="{FF2B5EF4-FFF2-40B4-BE49-F238E27FC236}">
              <a16:creationId xmlns:a16="http://schemas.microsoft.com/office/drawing/2014/main" id="{E5131560-9263-42A3-A62E-451A353ACDDE}"/>
            </a:ext>
          </a:extLst>
        </xdr:cNvPr>
        <xdr:cNvSpPr/>
      </xdr:nvSpPr>
      <xdr:spPr>
        <a:xfrm>
          <a:off x="8699500" y="1063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33599</xdr:rowOff>
    </xdr:from>
    <xdr:to>
      <xdr:col>50</xdr:col>
      <xdr:colOff>114300</xdr:colOff>
      <xdr:row>62</xdr:row>
      <xdr:rowOff>52834</xdr:rowOff>
    </xdr:to>
    <xdr:cxnSp macro="">
      <xdr:nvCxnSpPr>
        <xdr:cNvPr id="250" name="直線コネクタ 249">
          <a:extLst>
            <a:ext uri="{FF2B5EF4-FFF2-40B4-BE49-F238E27FC236}">
              <a16:creationId xmlns:a16="http://schemas.microsoft.com/office/drawing/2014/main" id="{AF90F5F7-5CC7-4167-B2B8-76EF13791B95}"/>
            </a:ext>
          </a:extLst>
        </xdr:cNvPr>
        <xdr:cNvCxnSpPr/>
      </xdr:nvCxnSpPr>
      <xdr:spPr>
        <a:xfrm flipV="1">
          <a:off x="8750300" y="10663499"/>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5218</xdr:rowOff>
    </xdr:from>
    <xdr:to>
      <xdr:col>41</xdr:col>
      <xdr:colOff>101600</xdr:colOff>
      <xdr:row>62</xdr:row>
      <xdr:rowOff>106818</xdr:rowOff>
    </xdr:to>
    <xdr:sp macro="" textlink="">
      <xdr:nvSpPr>
        <xdr:cNvPr id="251" name="楕円 250">
          <a:extLst>
            <a:ext uri="{FF2B5EF4-FFF2-40B4-BE49-F238E27FC236}">
              <a16:creationId xmlns:a16="http://schemas.microsoft.com/office/drawing/2014/main" id="{1250C15F-7CBE-4FB0-A9D8-F6F28C39B493}"/>
            </a:ext>
          </a:extLst>
        </xdr:cNvPr>
        <xdr:cNvSpPr/>
      </xdr:nvSpPr>
      <xdr:spPr>
        <a:xfrm>
          <a:off x="7810500" y="1063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52834</xdr:rowOff>
    </xdr:from>
    <xdr:to>
      <xdr:col>45</xdr:col>
      <xdr:colOff>177800</xdr:colOff>
      <xdr:row>62</xdr:row>
      <xdr:rowOff>56018</xdr:rowOff>
    </xdr:to>
    <xdr:cxnSp macro="">
      <xdr:nvCxnSpPr>
        <xdr:cNvPr id="252" name="直線コネクタ 251">
          <a:extLst>
            <a:ext uri="{FF2B5EF4-FFF2-40B4-BE49-F238E27FC236}">
              <a16:creationId xmlns:a16="http://schemas.microsoft.com/office/drawing/2014/main" id="{238C1EF4-D906-4E16-BA6A-7B2F33AA7D61}"/>
            </a:ext>
          </a:extLst>
        </xdr:cNvPr>
        <xdr:cNvCxnSpPr/>
      </xdr:nvCxnSpPr>
      <xdr:spPr>
        <a:xfrm flipV="1">
          <a:off x="7861300" y="10682734"/>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19957</xdr:rowOff>
    </xdr:from>
    <xdr:to>
      <xdr:col>36</xdr:col>
      <xdr:colOff>165100</xdr:colOff>
      <xdr:row>62</xdr:row>
      <xdr:rowOff>121557</xdr:rowOff>
    </xdr:to>
    <xdr:sp macro="" textlink="">
      <xdr:nvSpPr>
        <xdr:cNvPr id="253" name="楕円 252">
          <a:extLst>
            <a:ext uri="{FF2B5EF4-FFF2-40B4-BE49-F238E27FC236}">
              <a16:creationId xmlns:a16="http://schemas.microsoft.com/office/drawing/2014/main" id="{EEDBEF7C-0A93-4512-9868-CD8F518FD368}"/>
            </a:ext>
          </a:extLst>
        </xdr:cNvPr>
        <xdr:cNvSpPr/>
      </xdr:nvSpPr>
      <xdr:spPr>
        <a:xfrm>
          <a:off x="6921500" y="106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56018</xdr:rowOff>
    </xdr:from>
    <xdr:to>
      <xdr:col>41</xdr:col>
      <xdr:colOff>50800</xdr:colOff>
      <xdr:row>62</xdr:row>
      <xdr:rowOff>70757</xdr:rowOff>
    </xdr:to>
    <xdr:cxnSp macro="">
      <xdr:nvCxnSpPr>
        <xdr:cNvPr id="254" name="直線コネクタ 253">
          <a:extLst>
            <a:ext uri="{FF2B5EF4-FFF2-40B4-BE49-F238E27FC236}">
              <a16:creationId xmlns:a16="http://schemas.microsoft.com/office/drawing/2014/main" id="{ABEFDD0B-AA0E-425A-8B11-F801BEED42C1}"/>
            </a:ext>
          </a:extLst>
        </xdr:cNvPr>
        <xdr:cNvCxnSpPr/>
      </xdr:nvCxnSpPr>
      <xdr:spPr>
        <a:xfrm flipV="1">
          <a:off x="6972300" y="10685918"/>
          <a:ext cx="889000" cy="1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6A48858E-FBE7-44E0-9714-B3A38322E0EB}"/>
            </a:ext>
          </a:extLst>
        </xdr:cNvPr>
        <xdr:cNvSpPr txBox="1"/>
      </xdr:nvSpPr>
      <xdr:spPr>
        <a:xfrm>
          <a:off x="9281505" y="10752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AEEBFBB8-3D29-439C-AB44-8A102B1873C3}"/>
            </a:ext>
          </a:extLst>
        </xdr:cNvPr>
        <xdr:cNvSpPr txBox="1"/>
      </xdr:nvSpPr>
      <xdr:spPr>
        <a:xfrm>
          <a:off x="84052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98196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AFA48047-139F-4854-B47F-3C931CC9109A}"/>
            </a:ext>
          </a:extLst>
        </xdr:cNvPr>
        <xdr:cNvSpPr txBox="1"/>
      </xdr:nvSpPr>
      <xdr:spPr>
        <a:xfrm>
          <a:off x="7516205" y="10728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11C1750E-0B38-4724-87B6-60736C5B13F8}"/>
            </a:ext>
          </a:extLst>
        </xdr:cNvPr>
        <xdr:cNvSpPr txBox="1"/>
      </xdr:nvSpPr>
      <xdr:spPr>
        <a:xfrm>
          <a:off x="6627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100926</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140DC96F-47D6-4E0C-BC3D-D0E3AF4B1732}"/>
            </a:ext>
          </a:extLst>
        </xdr:cNvPr>
        <xdr:cNvSpPr txBox="1"/>
      </xdr:nvSpPr>
      <xdr:spPr>
        <a:xfrm>
          <a:off x="9281505" y="10387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120161</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9D57EF08-74CC-471C-A354-AC8CBBD75E81}"/>
            </a:ext>
          </a:extLst>
        </xdr:cNvPr>
        <xdr:cNvSpPr txBox="1"/>
      </xdr:nvSpPr>
      <xdr:spPr>
        <a:xfrm>
          <a:off x="8405205" y="10407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123345</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FDEEEF52-8C2D-4399-8030-DA8EED5370D6}"/>
            </a:ext>
          </a:extLst>
        </xdr:cNvPr>
        <xdr:cNvSpPr txBox="1"/>
      </xdr:nvSpPr>
      <xdr:spPr>
        <a:xfrm>
          <a:off x="7516205" y="104103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138084</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7E4CE8E1-06F7-4B61-9223-E70F3918BD94}"/>
            </a:ext>
          </a:extLst>
        </xdr:cNvPr>
        <xdr:cNvSpPr txBox="1"/>
      </xdr:nvSpPr>
      <xdr:spPr>
        <a:xfrm>
          <a:off x="6627205" y="10425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F4D1EFC9-50F9-40F6-A7DC-919C54FC1F5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FD7E855F-7BC3-4127-8384-D357D547949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D74B8A03-B47E-4CB5-BE50-8F487B06E13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EBDD9DC-7EDF-4AC0-A671-3228CB823DD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5E31C844-147C-4C9A-A1DD-F980B803A3D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8DDAD4B-0770-4600-A804-510E21FAB17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FF71CBA-25C8-477A-9E18-5CC80B337F8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AB7431B-324A-4734-898F-E3178F4907D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4A76BDE8-D0F2-49B6-BD43-1C0BEABB3F3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E5A24F1-0436-4805-A39C-C079B8E13B2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83AB3588-0FD4-430A-837D-727DFA68C08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A2A9D6EC-5C5A-483C-86F1-E6BE5AECED3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DBD24B25-FA84-483C-BE43-C0A99FE1E65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547FA72A-F884-4541-A484-6CCA995234F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1D58F938-9E94-4CDB-A2FB-445711512A8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82362F66-D83A-496B-ABBC-C4CE4450DB7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BBF194FD-3FDD-48D8-971F-B8E21A448D8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6C1B1F7A-BE62-4851-BD5E-C644B8E6CD6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C846A626-BB24-4601-AC57-BBB01C78C2C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ACC75572-8D52-4D54-9F02-66A3D194FEA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3E9CBA89-B04B-44F0-8DE1-1782BC84CC8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C7FAC8B1-22B2-4EA8-A912-A497A831B2F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E80724-4D58-42F5-A636-90C3D9D486B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9CC2C1E-BA2F-44B7-A97E-255CD4AB205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85FDAFF-757A-49D6-9D8F-C685628C1FF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59620125-973C-4F3E-ACFA-F985A8ED87D0}"/>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F62B9E2D-1611-41B3-AFC3-BF16122B34FF}"/>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7A858444-0F76-419B-AAC8-CEE5C45AFB88}"/>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C428212A-406B-4373-BF3C-B6BE5EA8F5AF}"/>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B49204FC-9611-4057-BA2A-C81EF6CCF4A6}"/>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BB1E12A-337C-4171-8591-FD5B31FC6429}"/>
            </a:ext>
          </a:extLst>
        </xdr:cNvPr>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E7645CA5-9C11-4838-B0DE-BA18A598B8CF}"/>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2C62875A-D83A-44AE-A4C5-77015C3D9579}"/>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FEDC77C2-0B86-4604-BC49-3C9A2BA11F0F}"/>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F21AAAA4-142B-454C-8EB1-60DD4BD66A49}"/>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D49EAC04-D3E9-4894-9990-79D971C3A9A9}"/>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D3F8385-3037-4C2C-BC90-D048CF65225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B0DAC75-2405-4064-8F06-C1FADB81474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FDE95AF-01A2-4774-95E8-5E8A31577B7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4D73A45-7A5D-4646-99D1-765C79C4EF1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5A006C7-0558-415A-ABB5-E9238EAF9E7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5262</xdr:rowOff>
    </xdr:from>
    <xdr:to>
      <xdr:col>24</xdr:col>
      <xdr:colOff>114300</xdr:colOff>
      <xdr:row>84</xdr:row>
      <xdr:rowOff>106862</xdr:rowOff>
    </xdr:to>
    <xdr:sp macro="" textlink="">
      <xdr:nvSpPr>
        <xdr:cNvPr id="304" name="楕円 303">
          <a:extLst>
            <a:ext uri="{FF2B5EF4-FFF2-40B4-BE49-F238E27FC236}">
              <a16:creationId xmlns:a16="http://schemas.microsoft.com/office/drawing/2014/main" id="{A2299152-873D-471A-848E-EF19EE121B06}"/>
            </a:ext>
          </a:extLst>
        </xdr:cNvPr>
        <xdr:cNvSpPr/>
      </xdr:nvSpPr>
      <xdr:spPr>
        <a:xfrm>
          <a:off x="45847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155139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E78D34C5-3967-4855-A898-5B95F5730272}"/>
            </a:ext>
          </a:extLst>
        </xdr:cNvPr>
        <xdr:cNvSpPr txBox="1"/>
      </xdr:nvSpPr>
      <xdr:spPr>
        <a:xfrm>
          <a:off x="4673600"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142421</xdr:rowOff>
    </xdr:from>
    <xdr:to>
      <xdr:col>20</xdr:col>
      <xdr:colOff>38100</xdr:colOff>
      <xdr:row>85</xdr:row>
      <xdr:rowOff>72571</xdr:rowOff>
    </xdr:to>
    <xdr:sp macro="" textlink="">
      <xdr:nvSpPr>
        <xdr:cNvPr id="306" name="楕円 305">
          <a:extLst>
            <a:ext uri="{FF2B5EF4-FFF2-40B4-BE49-F238E27FC236}">
              <a16:creationId xmlns:a16="http://schemas.microsoft.com/office/drawing/2014/main" id="{D684F179-3E28-4DF5-A2CA-10D87327238D}"/>
            </a:ext>
          </a:extLst>
        </xdr:cNvPr>
        <xdr:cNvSpPr/>
      </xdr:nvSpPr>
      <xdr:spPr>
        <a:xfrm>
          <a:off x="37465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56062</xdr:rowOff>
    </xdr:from>
    <xdr:to>
      <xdr:col>24</xdr:col>
      <xdr:colOff>63500</xdr:colOff>
      <xdr:row>85</xdr:row>
      <xdr:rowOff>21771</xdr:rowOff>
    </xdr:to>
    <xdr:cxnSp macro="">
      <xdr:nvCxnSpPr>
        <xdr:cNvPr id="307" name="直線コネクタ 306">
          <a:extLst>
            <a:ext uri="{FF2B5EF4-FFF2-40B4-BE49-F238E27FC236}">
              <a16:creationId xmlns:a16="http://schemas.microsoft.com/office/drawing/2014/main" id="{98495B80-F1B2-4C34-A4BF-A344718E9003}"/>
            </a:ext>
          </a:extLst>
        </xdr:cNvPr>
        <xdr:cNvCxnSpPr/>
      </xdr:nvCxnSpPr>
      <xdr:spPr>
        <a:xfrm flipV="1">
          <a:off x="3797300" y="14457862"/>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124461</xdr:rowOff>
    </xdr:from>
    <xdr:to>
      <xdr:col>15</xdr:col>
      <xdr:colOff>101600</xdr:colOff>
      <xdr:row>85</xdr:row>
      <xdr:rowOff>54611</xdr:rowOff>
    </xdr:to>
    <xdr:sp macro="" textlink="">
      <xdr:nvSpPr>
        <xdr:cNvPr id="308" name="楕円 307">
          <a:extLst>
            <a:ext uri="{FF2B5EF4-FFF2-40B4-BE49-F238E27FC236}">
              <a16:creationId xmlns:a16="http://schemas.microsoft.com/office/drawing/2014/main" id="{71000F7F-53BF-4F35-8DB3-C198EB8AF02E}"/>
            </a:ext>
          </a:extLst>
        </xdr:cNvPr>
        <xdr:cNvSpPr/>
      </xdr:nvSpPr>
      <xdr:spPr>
        <a:xfrm>
          <a:off x="2857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3811</xdr:rowOff>
    </xdr:from>
    <xdr:to>
      <xdr:col>19</xdr:col>
      <xdr:colOff>177800</xdr:colOff>
      <xdr:row>85</xdr:row>
      <xdr:rowOff>21771</xdr:rowOff>
    </xdr:to>
    <xdr:cxnSp macro="">
      <xdr:nvCxnSpPr>
        <xdr:cNvPr id="309" name="直線コネクタ 308">
          <a:extLst>
            <a:ext uri="{FF2B5EF4-FFF2-40B4-BE49-F238E27FC236}">
              <a16:creationId xmlns:a16="http://schemas.microsoft.com/office/drawing/2014/main" id="{9C27DAA1-3F46-4102-82EB-7BFC2FCC322F}"/>
            </a:ext>
          </a:extLst>
        </xdr:cNvPr>
        <xdr:cNvCxnSpPr/>
      </xdr:nvCxnSpPr>
      <xdr:spPr>
        <a:xfrm>
          <a:off x="2908300" y="1457706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124461</xdr:rowOff>
    </xdr:from>
    <xdr:to>
      <xdr:col>10</xdr:col>
      <xdr:colOff>165100</xdr:colOff>
      <xdr:row>85</xdr:row>
      <xdr:rowOff>54611</xdr:rowOff>
    </xdr:to>
    <xdr:sp macro="" textlink="">
      <xdr:nvSpPr>
        <xdr:cNvPr id="310" name="楕円 309">
          <a:extLst>
            <a:ext uri="{FF2B5EF4-FFF2-40B4-BE49-F238E27FC236}">
              <a16:creationId xmlns:a16="http://schemas.microsoft.com/office/drawing/2014/main" id="{A2E18751-694E-463C-BC16-5409BD5714FF}"/>
            </a:ext>
          </a:extLst>
        </xdr:cNvPr>
        <xdr:cNvSpPr/>
      </xdr:nvSpPr>
      <xdr:spPr>
        <a:xfrm>
          <a:off x="196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3811</xdr:rowOff>
    </xdr:from>
    <xdr:to>
      <xdr:col>15</xdr:col>
      <xdr:colOff>50800</xdr:colOff>
      <xdr:row>85</xdr:row>
      <xdr:rowOff>3811</xdr:rowOff>
    </xdr:to>
    <xdr:cxnSp macro="">
      <xdr:nvCxnSpPr>
        <xdr:cNvPr id="311" name="直線コネクタ 310">
          <a:extLst>
            <a:ext uri="{FF2B5EF4-FFF2-40B4-BE49-F238E27FC236}">
              <a16:creationId xmlns:a16="http://schemas.microsoft.com/office/drawing/2014/main" id="{0153838B-DD47-4F9D-BFA5-939F7A340958}"/>
            </a:ext>
          </a:extLst>
        </xdr:cNvPr>
        <xdr:cNvCxnSpPr/>
      </xdr:nvCxnSpPr>
      <xdr:spPr>
        <a:xfrm>
          <a:off x="2019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101600</xdr:rowOff>
    </xdr:from>
    <xdr:to>
      <xdr:col>6</xdr:col>
      <xdr:colOff>38100</xdr:colOff>
      <xdr:row>85</xdr:row>
      <xdr:rowOff>31750</xdr:rowOff>
    </xdr:to>
    <xdr:sp macro="" textlink="">
      <xdr:nvSpPr>
        <xdr:cNvPr id="312" name="楕円 311">
          <a:extLst>
            <a:ext uri="{FF2B5EF4-FFF2-40B4-BE49-F238E27FC236}">
              <a16:creationId xmlns:a16="http://schemas.microsoft.com/office/drawing/2014/main" id="{FE4DFF6E-603C-43E8-8943-254999E8334D}"/>
            </a:ext>
          </a:extLst>
        </xdr:cNvPr>
        <xdr:cNvSpPr/>
      </xdr:nvSpPr>
      <xdr:spPr>
        <a:xfrm>
          <a:off x="107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152400</xdr:rowOff>
    </xdr:from>
    <xdr:to>
      <xdr:col>10</xdr:col>
      <xdr:colOff>114300</xdr:colOff>
      <xdr:row>85</xdr:row>
      <xdr:rowOff>3811</xdr:rowOff>
    </xdr:to>
    <xdr:cxnSp macro="">
      <xdr:nvCxnSpPr>
        <xdr:cNvPr id="313" name="直線コネクタ 312">
          <a:extLst>
            <a:ext uri="{FF2B5EF4-FFF2-40B4-BE49-F238E27FC236}">
              <a16:creationId xmlns:a16="http://schemas.microsoft.com/office/drawing/2014/main" id="{5741B63B-38D8-4EEE-898D-539E29F9488F}"/>
            </a:ext>
          </a:extLst>
        </xdr:cNvPr>
        <xdr:cNvCxnSpPr/>
      </xdr:nvCxnSpPr>
      <xdr:spPr>
        <a:xfrm>
          <a:off x="1130300" y="14554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CD383891-0972-4CC6-970C-47805CF83D21}"/>
            </a:ext>
          </a:extLst>
        </xdr:cNvPr>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2DD1E3F6-24F6-4350-BD97-9C115EDDCCCC}"/>
            </a:ext>
          </a:extLst>
        </xdr:cNvPr>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a:extLst>
            <a:ext uri="{FF2B5EF4-FFF2-40B4-BE49-F238E27FC236}">
              <a16:creationId xmlns:a16="http://schemas.microsoft.com/office/drawing/2014/main" id="{59D36DAA-FE11-4FFB-A513-81F02F7FA213}"/>
            </a:ext>
          </a:extLst>
        </xdr:cNvPr>
        <xdr:cNvSpPr txBox="1"/>
      </xdr:nvSpPr>
      <xdr:spPr>
        <a:xfrm>
          <a:off x="1816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7" name="n_4aveValue【公営住宅】&#10;有形固定資産減価償却率">
          <a:extLst>
            <a:ext uri="{FF2B5EF4-FFF2-40B4-BE49-F238E27FC236}">
              <a16:creationId xmlns:a16="http://schemas.microsoft.com/office/drawing/2014/main" id="{0EAADAC2-70CD-4350-920B-DFB6786ACE5A}"/>
            </a:ext>
          </a:extLst>
        </xdr:cNvPr>
        <xdr:cNvSpPr txBox="1"/>
      </xdr:nvSpPr>
      <xdr:spPr>
        <a:xfrm>
          <a:off x="927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63698</xdr:rowOff>
    </xdr:from>
    <xdr:ext cx="405111" cy="259045"/>
    <xdr:sp macro="" textlink="">
      <xdr:nvSpPr>
        <xdr:cNvPr id="318" name="n_1mainValue【公営住宅】&#10;有形固定資産減価償却率">
          <a:extLst>
            <a:ext uri="{FF2B5EF4-FFF2-40B4-BE49-F238E27FC236}">
              <a16:creationId xmlns:a16="http://schemas.microsoft.com/office/drawing/2014/main" id="{70C93633-04EF-4D8A-B725-369550BF6114}"/>
            </a:ext>
          </a:extLst>
        </xdr:cNvPr>
        <xdr:cNvSpPr txBox="1"/>
      </xdr:nvSpPr>
      <xdr:spPr>
        <a:xfrm>
          <a:off x="3582044" y="146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45738</xdr:rowOff>
    </xdr:from>
    <xdr:ext cx="405111" cy="259045"/>
    <xdr:sp macro="" textlink="">
      <xdr:nvSpPr>
        <xdr:cNvPr id="319" name="n_2mainValue【公営住宅】&#10;有形固定資産減価償却率">
          <a:extLst>
            <a:ext uri="{FF2B5EF4-FFF2-40B4-BE49-F238E27FC236}">
              <a16:creationId xmlns:a16="http://schemas.microsoft.com/office/drawing/2014/main" id="{C7D467DA-A460-4D29-9682-B5FE355FB7C9}"/>
            </a:ext>
          </a:extLst>
        </xdr:cNvPr>
        <xdr:cNvSpPr txBox="1"/>
      </xdr:nvSpPr>
      <xdr:spPr>
        <a:xfrm>
          <a:off x="2705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45738</xdr:rowOff>
    </xdr:from>
    <xdr:ext cx="405111" cy="259045"/>
    <xdr:sp macro="" textlink="">
      <xdr:nvSpPr>
        <xdr:cNvPr id="320" name="n_3mainValue【公営住宅】&#10;有形固定資産減価償却率">
          <a:extLst>
            <a:ext uri="{FF2B5EF4-FFF2-40B4-BE49-F238E27FC236}">
              <a16:creationId xmlns:a16="http://schemas.microsoft.com/office/drawing/2014/main" id="{213EBC8D-6217-46D2-8FFA-267F82B35A6E}"/>
            </a:ext>
          </a:extLst>
        </xdr:cNvPr>
        <xdr:cNvSpPr txBox="1"/>
      </xdr:nvSpPr>
      <xdr:spPr>
        <a:xfrm>
          <a:off x="1816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22877</xdr:rowOff>
    </xdr:from>
    <xdr:ext cx="405111" cy="259045"/>
    <xdr:sp macro="" textlink="">
      <xdr:nvSpPr>
        <xdr:cNvPr id="321" name="n_4mainValue【公営住宅】&#10;有形固定資産減価償却率">
          <a:extLst>
            <a:ext uri="{FF2B5EF4-FFF2-40B4-BE49-F238E27FC236}">
              <a16:creationId xmlns:a16="http://schemas.microsoft.com/office/drawing/2014/main" id="{8882EFCF-F8CD-4FD0-85A9-60E77DCBCC48}"/>
            </a:ext>
          </a:extLst>
        </xdr:cNvPr>
        <xdr:cNvSpPr txBox="1"/>
      </xdr:nvSpPr>
      <xdr:spPr>
        <a:xfrm>
          <a:off x="927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E091E2C-DB19-4000-86A9-3C912A7D0C6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30BA7AE-23BF-498D-950A-185FDD711EC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8FC9DEB-8B06-44F9-8374-2F24CE14DB8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F2081CA-CB46-49EB-BF8C-A39B4DDA76F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95BE3CC-B385-4333-BEAF-3F56FF3F91A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3FDE6E3-B259-4206-9356-1C4F942E1EB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C3160B1-EABE-44D1-8597-FA6C826B6E8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F7D6911-C4D9-4B76-9110-7EC19CC361C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A6B66767-E969-44B4-ABEA-E91990E5B83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81A99DB-3D48-442F-8770-0DDE4E4B072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752F0C5A-0754-4EC2-AC82-26A13FA5C14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70AD1545-99E4-48D8-8823-6D6832CE338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18EC2EF5-277F-4179-86C2-8BCBFDC7587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24F55063-8F50-446A-A5DD-12F968319E9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7CB28A65-E053-44E4-9507-BAFA87B3350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E57A8E5E-FC76-49B5-8D21-9CAEE49F0A8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EDE9BB32-591D-4225-BF54-8B8D3687665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4C976F3C-221A-4775-99EB-4A97A1E3950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C5D018A8-87A1-4AE5-9BEC-4D169FE7CD0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5B8E6740-06E3-4BF8-8B98-A3F39B2A0864}"/>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9983C74D-72F6-4D64-850D-0BE19A54E47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4D4CD7ED-91CB-4CEC-AD04-2943E383A7DE}"/>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E7755DC3-34A2-48F7-BF52-E97CAEEB9EC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1763DDE0-429E-4200-9A67-BE14EEF77F6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776BFD07-3186-4C42-A405-F66052F83E2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0B153CF8-6BF4-4A8F-84A9-9A7306BA8C60}"/>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583E3858-A9C0-4CE4-8734-0807F439DCFE}"/>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215FE34B-A200-41BE-A069-DAE0E6E48B5A}"/>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40D59C49-3182-4DA3-B8A9-D9B0DEE2ADFB}"/>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8F79DDE6-4245-4E58-AFB8-D2DECBDE6CF0}"/>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a:extLst>
            <a:ext uri="{FF2B5EF4-FFF2-40B4-BE49-F238E27FC236}">
              <a16:creationId xmlns:a16="http://schemas.microsoft.com/office/drawing/2014/main" id="{6732C9E2-BDB7-412B-8970-BE2C9CF46636}"/>
            </a:ext>
          </a:extLst>
        </xdr:cNvPr>
        <xdr:cNvSpPr txBox="1"/>
      </xdr:nvSpPr>
      <xdr:spPr>
        <a:xfrm>
          <a:off x="10515600" y="14329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87F96EBC-8192-4069-9DEB-7740F82EE2F5}"/>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43269819-4F41-4C8B-9713-FE131CC0EB7B}"/>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E8D72E4D-24DC-4CBB-A02E-8C2CAEAFDABB}"/>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EF05250E-8FA2-4466-9AEC-23FD7C12B3ED}"/>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BC531FB0-DFEB-409A-9DBF-2A0C0ED7888A}"/>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F03FCE9-547F-4B60-A26F-D24823D04DC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5D20706-90AB-4361-A06D-F166F0BC875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5C88331-41C7-40F5-82D3-1AC6339E074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BE3033B-F2FD-4F9F-BA13-0023949F2DC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4B17420-FF97-4D5D-9E42-F861E3E3F01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157443</xdr:rowOff>
    </xdr:from>
    <xdr:to>
      <xdr:col>55</xdr:col>
      <xdr:colOff>50800</xdr:colOff>
      <xdr:row>82</xdr:row>
      <xdr:rowOff>87593</xdr:rowOff>
    </xdr:to>
    <xdr:sp macro="" textlink="">
      <xdr:nvSpPr>
        <xdr:cNvPr id="363" name="楕円 362">
          <a:extLst>
            <a:ext uri="{FF2B5EF4-FFF2-40B4-BE49-F238E27FC236}">
              <a16:creationId xmlns:a16="http://schemas.microsoft.com/office/drawing/2014/main" id="{7D984B02-CC82-420B-B30D-42B185CA1CEC}"/>
            </a:ext>
          </a:extLst>
        </xdr:cNvPr>
        <xdr:cNvSpPr/>
      </xdr:nvSpPr>
      <xdr:spPr>
        <a:xfrm>
          <a:off x="10426700" y="1404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8870</xdr:rowOff>
    </xdr:from>
    <xdr:ext cx="469744" cy="259045"/>
    <xdr:sp macro="" textlink="">
      <xdr:nvSpPr>
        <xdr:cNvPr id="364" name="【公営住宅】&#10;一人当たり面積該当値テキスト">
          <a:extLst>
            <a:ext uri="{FF2B5EF4-FFF2-40B4-BE49-F238E27FC236}">
              <a16:creationId xmlns:a16="http://schemas.microsoft.com/office/drawing/2014/main" id="{2490DBFD-9ECB-40CF-9B27-F8A36729AD06}"/>
            </a:ext>
          </a:extLst>
        </xdr:cNvPr>
        <xdr:cNvSpPr txBox="1"/>
      </xdr:nvSpPr>
      <xdr:spPr>
        <a:xfrm>
          <a:off x="10515600" y="1389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134365</xdr:rowOff>
    </xdr:from>
    <xdr:to>
      <xdr:col>50</xdr:col>
      <xdr:colOff>165100</xdr:colOff>
      <xdr:row>82</xdr:row>
      <xdr:rowOff>64515</xdr:rowOff>
    </xdr:to>
    <xdr:sp macro="" textlink="">
      <xdr:nvSpPr>
        <xdr:cNvPr id="365" name="楕円 364">
          <a:extLst>
            <a:ext uri="{FF2B5EF4-FFF2-40B4-BE49-F238E27FC236}">
              <a16:creationId xmlns:a16="http://schemas.microsoft.com/office/drawing/2014/main" id="{6327DB96-5A24-43D4-A1C0-D0F54BFA5072}"/>
            </a:ext>
          </a:extLst>
        </xdr:cNvPr>
        <xdr:cNvSpPr/>
      </xdr:nvSpPr>
      <xdr:spPr>
        <a:xfrm>
          <a:off x="9588500" y="1402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13715</xdr:rowOff>
    </xdr:from>
    <xdr:to>
      <xdr:col>55</xdr:col>
      <xdr:colOff>0</xdr:colOff>
      <xdr:row>82</xdr:row>
      <xdr:rowOff>36793</xdr:rowOff>
    </xdr:to>
    <xdr:cxnSp macro="">
      <xdr:nvCxnSpPr>
        <xdr:cNvPr id="366" name="直線コネクタ 365">
          <a:extLst>
            <a:ext uri="{FF2B5EF4-FFF2-40B4-BE49-F238E27FC236}">
              <a16:creationId xmlns:a16="http://schemas.microsoft.com/office/drawing/2014/main" id="{C2373B95-1584-422A-9252-E647174C48E5}"/>
            </a:ext>
          </a:extLst>
        </xdr:cNvPr>
        <xdr:cNvCxnSpPr/>
      </xdr:nvCxnSpPr>
      <xdr:spPr>
        <a:xfrm>
          <a:off x="9639300" y="14072615"/>
          <a:ext cx="838200" cy="2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149498</xdr:rowOff>
    </xdr:from>
    <xdr:to>
      <xdr:col>46</xdr:col>
      <xdr:colOff>38100</xdr:colOff>
      <xdr:row>82</xdr:row>
      <xdr:rowOff>79648</xdr:rowOff>
    </xdr:to>
    <xdr:sp macro="" textlink="">
      <xdr:nvSpPr>
        <xdr:cNvPr id="367" name="楕円 366">
          <a:extLst>
            <a:ext uri="{FF2B5EF4-FFF2-40B4-BE49-F238E27FC236}">
              <a16:creationId xmlns:a16="http://schemas.microsoft.com/office/drawing/2014/main" id="{1EF0726D-9CB7-4A28-B4D6-1F99E0E06E6C}"/>
            </a:ext>
          </a:extLst>
        </xdr:cNvPr>
        <xdr:cNvSpPr/>
      </xdr:nvSpPr>
      <xdr:spPr>
        <a:xfrm>
          <a:off x="8699500" y="1403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13715</xdr:rowOff>
    </xdr:from>
    <xdr:to>
      <xdr:col>50</xdr:col>
      <xdr:colOff>114300</xdr:colOff>
      <xdr:row>82</xdr:row>
      <xdr:rowOff>28848</xdr:rowOff>
    </xdr:to>
    <xdr:cxnSp macro="">
      <xdr:nvCxnSpPr>
        <xdr:cNvPr id="368" name="直線コネクタ 367">
          <a:extLst>
            <a:ext uri="{FF2B5EF4-FFF2-40B4-BE49-F238E27FC236}">
              <a16:creationId xmlns:a16="http://schemas.microsoft.com/office/drawing/2014/main" id="{DF26C47A-4F0B-4D38-AC5C-545FFE0E3277}"/>
            </a:ext>
          </a:extLst>
        </xdr:cNvPr>
        <xdr:cNvCxnSpPr/>
      </xdr:nvCxnSpPr>
      <xdr:spPr>
        <a:xfrm flipV="1">
          <a:off x="8750300" y="14072615"/>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158533</xdr:rowOff>
    </xdr:from>
    <xdr:to>
      <xdr:col>41</xdr:col>
      <xdr:colOff>101600</xdr:colOff>
      <xdr:row>82</xdr:row>
      <xdr:rowOff>88683</xdr:rowOff>
    </xdr:to>
    <xdr:sp macro="" textlink="">
      <xdr:nvSpPr>
        <xdr:cNvPr id="369" name="楕円 368">
          <a:extLst>
            <a:ext uri="{FF2B5EF4-FFF2-40B4-BE49-F238E27FC236}">
              <a16:creationId xmlns:a16="http://schemas.microsoft.com/office/drawing/2014/main" id="{9D9F61D0-42F5-4565-B81E-7DBA9A0AE733}"/>
            </a:ext>
          </a:extLst>
        </xdr:cNvPr>
        <xdr:cNvSpPr/>
      </xdr:nvSpPr>
      <xdr:spPr>
        <a:xfrm>
          <a:off x="7810500" y="1404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28848</xdr:rowOff>
    </xdr:from>
    <xdr:to>
      <xdr:col>45</xdr:col>
      <xdr:colOff>177800</xdr:colOff>
      <xdr:row>82</xdr:row>
      <xdr:rowOff>37883</xdr:rowOff>
    </xdr:to>
    <xdr:cxnSp macro="">
      <xdr:nvCxnSpPr>
        <xdr:cNvPr id="370" name="直線コネクタ 369">
          <a:extLst>
            <a:ext uri="{FF2B5EF4-FFF2-40B4-BE49-F238E27FC236}">
              <a16:creationId xmlns:a16="http://schemas.microsoft.com/office/drawing/2014/main" id="{84C9B79D-2098-4491-AE70-9D4077715753}"/>
            </a:ext>
          </a:extLst>
        </xdr:cNvPr>
        <xdr:cNvCxnSpPr/>
      </xdr:nvCxnSpPr>
      <xdr:spPr>
        <a:xfrm flipV="1">
          <a:off x="7861300" y="14087748"/>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2758</xdr:rowOff>
    </xdr:from>
    <xdr:to>
      <xdr:col>36</xdr:col>
      <xdr:colOff>165100</xdr:colOff>
      <xdr:row>82</xdr:row>
      <xdr:rowOff>104358</xdr:rowOff>
    </xdr:to>
    <xdr:sp macro="" textlink="">
      <xdr:nvSpPr>
        <xdr:cNvPr id="371" name="楕円 370">
          <a:extLst>
            <a:ext uri="{FF2B5EF4-FFF2-40B4-BE49-F238E27FC236}">
              <a16:creationId xmlns:a16="http://schemas.microsoft.com/office/drawing/2014/main" id="{5CA46BCB-094D-4797-993E-7A6D7F19ABDC}"/>
            </a:ext>
          </a:extLst>
        </xdr:cNvPr>
        <xdr:cNvSpPr/>
      </xdr:nvSpPr>
      <xdr:spPr>
        <a:xfrm>
          <a:off x="6921500" y="140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37883</xdr:rowOff>
    </xdr:from>
    <xdr:to>
      <xdr:col>41</xdr:col>
      <xdr:colOff>50800</xdr:colOff>
      <xdr:row>82</xdr:row>
      <xdr:rowOff>53558</xdr:rowOff>
    </xdr:to>
    <xdr:cxnSp macro="">
      <xdr:nvCxnSpPr>
        <xdr:cNvPr id="372" name="直線コネクタ 371">
          <a:extLst>
            <a:ext uri="{FF2B5EF4-FFF2-40B4-BE49-F238E27FC236}">
              <a16:creationId xmlns:a16="http://schemas.microsoft.com/office/drawing/2014/main" id="{E5C17455-7823-4FA3-82FB-A74B4B50B955}"/>
            </a:ext>
          </a:extLst>
        </xdr:cNvPr>
        <xdr:cNvCxnSpPr/>
      </xdr:nvCxnSpPr>
      <xdr:spPr>
        <a:xfrm flipV="1">
          <a:off x="6972300" y="14096783"/>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a:extLst>
            <a:ext uri="{FF2B5EF4-FFF2-40B4-BE49-F238E27FC236}">
              <a16:creationId xmlns:a16="http://schemas.microsoft.com/office/drawing/2014/main" id="{091B4ADB-7DFF-4DB1-9122-0D3411450114}"/>
            </a:ext>
          </a:extLst>
        </xdr:cNvPr>
        <xdr:cNvSpPr txBox="1"/>
      </xdr:nvSpPr>
      <xdr:spPr>
        <a:xfrm>
          <a:off x="9391727" y="144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30715</xdr:rowOff>
    </xdr:from>
    <xdr:ext cx="469744" cy="259045"/>
    <xdr:sp macro="" textlink="">
      <xdr:nvSpPr>
        <xdr:cNvPr id="374" name="n_2aveValue【公営住宅】&#10;一人当たり面積">
          <a:extLst>
            <a:ext uri="{FF2B5EF4-FFF2-40B4-BE49-F238E27FC236}">
              <a16:creationId xmlns:a16="http://schemas.microsoft.com/office/drawing/2014/main" id="{AB3273E8-4682-4B5C-A635-9FC2C16A2AFF}"/>
            </a:ext>
          </a:extLst>
        </xdr:cNvPr>
        <xdr:cNvSpPr txBox="1"/>
      </xdr:nvSpPr>
      <xdr:spPr>
        <a:xfrm>
          <a:off x="8515427" y="144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33980</xdr:rowOff>
    </xdr:from>
    <xdr:ext cx="469744" cy="259045"/>
    <xdr:sp macro="" textlink="">
      <xdr:nvSpPr>
        <xdr:cNvPr id="375" name="n_3aveValue【公営住宅】&#10;一人当たり面積">
          <a:extLst>
            <a:ext uri="{FF2B5EF4-FFF2-40B4-BE49-F238E27FC236}">
              <a16:creationId xmlns:a16="http://schemas.microsoft.com/office/drawing/2014/main" id="{A77131B0-6E09-412E-8288-0AC2961397C0}"/>
            </a:ext>
          </a:extLst>
        </xdr:cNvPr>
        <xdr:cNvSpPr txBox="1"/>
      </xdr:nvSpPr>
      <xdr:spPr>
        <a:xfrm>
          <a:off x="7626427" y="144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61848</xdr:rowOff>
    </xdr:from>
    <xdr:ext cx="469744" cy="259045"/>
    <xdr:sp macro="" textlink="">
      <xdr:nvSpPr>
        <xdr:cNvPr id="376" name="n_4aveValue【公営住宅】&#10;一人当たり面積">
          <a:extLst>
            <a:ext uri="{FF2B5EF4-FFF2-40B4-BE49-F238E27FC236}">
              <a16:creationId xmlns:a16="http://schemas.microsoft.com/office/drawing/2014/main" id="{AAF83694-D525-4FAE-A985-DE9FA2953969}"/>
            </a:ext>
          </a:extLst>
        </xdr:cNvPr>
        <xdr:cNvSpPr txBox="1"/>
      </xdr:nvSpPr>
      <xdr:spPr>
        <a:xfrm>
          <a:off x="6737427" y="1446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81042</xdr:rowOff>
    </xdr:from>
    <xdr:ext cx="469744" cy="259045"/>
    <xdr:sp macro="" textlink="">
      <xdr:nvSpPr>
        <xdr:cNvPr id="377" name="n_1mainValue【公営住宅】&#10;一人当たり面積">
          <a:extLst>
            <a:ext uri="{FF2B5EF4-FFF2-40B4-BE49-F238E27FC236}">
              <a16:creationId xmlns:a16="http://schemas.microsoft.com/office/drawing/2014/main" id="{2438A9B1-2AB4-4D0E-A85F-6384FA5CDFCC}"/>
            </a:ext>
          </a:extLst>
        </xdr:cNvPr>
        <xdr:cNvSpPr txBox="1"/>
      </xdr:nvSpPr>
      <xdr:spPr>
        <a:xfrm>
          <a:off x="9391727" y="1379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96175</xdr:rowOff>
    </xdr:from>
    <xdr:ext cx="469744" cy="259045"/>
    <xdr:sp macro="" textlink="">
      <xdr:nvSpPr>
        <xdr:cNvPr id="378" name="n_2mainValue【公営住宅】&#10;一人当たり面積">
          <a:extLst>
            <a:ext uri="{FF2B5EF4-FFF2-40B4-BE49-F238E27FC236}">
              <a16:creationId xmlns:a16="http://schemas.microsoft.com/office/drawing/2014/main" id="{04A3FBAD-3CBA-42E4-91AF-E723980173DB}"/>
            </a:ext>
          </a:extLst>
        </xdr:cNvPr>
        <xdr:cNvSpPr txBox="1"/>
      </xdr:nvSpPr>
      <xdr:spPr>
        <a:xfrm>
          <a:off x="8515427" y="1381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105210</xdr:rowOff>
    </xdr:from>
    <xdr:ext cx="469744" cy="259045"/>
    <xdr:sp macro="" textlink="">
      <xdr:nvSpPr>
        <xdr:cNvPr id="379" name="n_3mainValue【公営住宅】&#10;一人当たり面積">
          <a:extLst>
            <a:ext uri="{FF2B5EF4-FFF2-40B4-BE49-F238E27FC236}">
              <a16:creationId xmlns:a16="http://schemas.microsoft.com/office/drawing/2014/main" id="{C7591515-15A4-43B7-92A6-8F1CE7A0A3F3}"/>
            </a:ext>
          </a:extLst>
        </xdr:cNvPr>
        <xdr:cNvSpPr txBox="1"/>
      </xdr:nvSpPr>
      <xdr:spPr>
        <a:xfrm>
          <a:off x="7626427" y="1382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120885</xdr:rowOff>
    </xdr:from>
    <xdr:ext cx="469744" cy="259045"/>
    <xdr:sp macro="" textlink="">
      <xdr:nvSpPr>
        <xdr:cNvPr id="380" name="n_4mainValue【公営住宅】&#10;一人当たり面積">
          <a:extLst>
            <a:ext uri="{FF2B5EF4-FFF2-40B4-BE49-F238E27FC236}">
              <a16:creationId xmlns:a16="http://schemas.microsoft.com/office/drawing/2014/main" id="{5690E0CA-024D-43EE-9D43-9395A7D6CB95}"/>
            </a:ext>
          </a:extLst>
        </xdr:cNvPr>
        <xdr:cNvSpPr txBox="1"/>
      </xdr:nvSpPr>
      <xdr:spPr>
        <a:xfrm>
          <a:off x="6737427" y="1383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F3FFEEEE-F6AC-4A84-BC46-83A32DE120C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B1CA01D2-A127-467C-ACBE-D5A2BB222C6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D1F9156D-3D8A-4A3E-8A66-28FB0F4AC5E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5689513D-4036-4891-B22A-7B044DA5098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74D40642-0E04-48D1-843F-BA6B8E0A790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EBCA9970-1621-4DDD-AB9B-83996FDDBEF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D6005E97-BB2F-42CA-A96A-0B63CFFEA14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1791A0F8-595A-440C-9986-414F683429F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F80A198E-2D01-4BB4-9A1C-B85E90B5841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94DF8CB3-E236-4ABD-B7E9-F736DE5F34E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1186E795-5AC3-4FF2-ADD6-69E08A2A3CF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372F0874-7203-4E25-A5A7-220135C7A16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41C22452-A6E5-46F9-BC89-A6D620E1B7F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2CA7BF5C-6FE2-40AB-8679-B0966A1D4E2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B2CA8483-D8AC-4A39-B28B-2ADDD5980EE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9BF61D21-7400-4871-939A-31A43C5ED9B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BF6047DE-BB5B-4B66-A356-92DF9C10EF4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B8434347-0CE2-4363-9991-1AD7DBCE8AE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228AF369-EDB4-4D9C-83F0-534F1684BFA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1783DD86-57FA-48BA-97ED-F9FF35B760F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1870C8C2-C860-4272-9682-6B2F8AB2527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E6B05E32-CB22-436E-834B-275B784EB35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550A1D38-2C80-48B5-AE9B-F434EC984F1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2906E873-9F96-4904-A53D-A4903EE4210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BB279F8C-611C-4884-87B5-F5E7954D41C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28B772E7-C655-4D89-BCB9-E2112CAFFAA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7D600F8A-C0EC-465C-AB4E-F2F98B8FE0C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E4C31642-D584-46B3-B730-3906931DDF5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5BCE6EF3-08FD-4156-B9CE-70A7A87124A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8CE8E32C-9A8D-4B20-81DB-3CF9A9F9697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2E6CC656-9D83-4F93-A10F-DE12D506E89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451B72EE-D946-4BC4-BD06-E3AE8C17A6C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2C1465D-8638-4A27-81AC-C0079DACA0B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B71D6C19-6D16-42FD-B607-C9FCF541FB0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4EDCBD3F-F0CC-4958-A8DC-D352A8FE767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486493DA-4E48-49FB-B5E1-76AE48B19BF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51BBE387-D5A7-4FA3-8C80-EEC031373A3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EC6BF4F7-6C46-415C-B1F4-9AA65ADE2E1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9FC74BD1-9BA1-4D9D-8611-095A31C3E88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F6C32A9F-6DF0-4D0F-9507-8215210C928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1B839E9-F4CA-46FC-8796-72538811D73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25361891-10F4-4107-9CF6-37BFD184FBB0}"/>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F925145F-28FD-4355-8F33-713630F0861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2C4E6E8F-0176-42BF-9FB3-F1F1BC58CFD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2582DED9-C740-440C-802B-022FEC49F0E5}"/>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CC93BD55-5D0E-458E-A01F-62EADE004F1D}"/>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CCCD3D7F-6192-4455-BC10-A544F03A684F}"/>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3472CF36-3D25-4497-8443-14C5D18B913C}"/>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D99AEE09-58B7-47FB-BA0D-7E74C8EDAE86}"/>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F3A47089-7F1A-4F87-ACA9-4D5B121ECD04}"/>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6260992B-A0F4-4315-8E85-B43C33BC7642}"/>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D2C3E843-4B14-4574-ACBB-3599E0453620}"/>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06027C7-4831-432A-A9A4-197E28EFC1B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DD4883E-E0B9-40F7-A8B6-20F3CA3CBA5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C98245A-50D3-4B4C-BF65-868FE5271D9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BE730D9-EF1A-43DB-93DA-B419111C4F9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5B18592-693E-4537-A386-A9741C7908A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136434</xdr:rowOff>
    </xdr:from>
    <xdr:to>
      <xdr:col>85</xdr:col>
      <xdr:colOff>177800</xdr:colOff>
      <xdr:row>40</xdr:row>
      <xdr:rowOff>66584</xdr:rowOff>
    </xdr:to>
    <xdr:sp macro="" textlink="">
      <xdr:nvSpPr>
        <xdr:cNvPr id="438" name="楕円 437">
          <a:extLst>
            <a:ext uri="{FF2B5EF4-FFF2-40B4-BE49-F238E27FC236}">
              <a16:creationId xmlns:a16="http://schemas.microsoft.com/office/drawing/2014/main" id="{584F6891-7147-4FCC-8C38-28642F7BF52D}"/>
            </a:ext>
          </a:extLst>
        </xdr:cNvPr>
        <xdr:cNvSpPr/>
      </xdr:nvSpPr>
      <xdr:spPr>
        <a:xfrm>
          <a:off x="162687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114861</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B3C3D8B0-0D3C-4BFB-843B-7047DDD55D04}"/>
            </a:ext>
          </a:extLst>
        </xdr:cNvPr>
        <xdr:cNvSpPr txBox="1"/>
      </xdr:nvSpPr>
      <xdr:spPr>
        <a:xfrm>
          <a:off x="16357600"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67854</xdr:rowOff>
    </xdr:from>
    <xdr:to>
      <xdr:col>81</xdr:col>
      <xdr:colOff>101600</xdr:colOff>
      <xdr:row>41</xdr:row>
      <xdr:rowOff>169454</xdr:rowOff>
    </xdr:to>
    <xdr:sp macro="" textlink="">
      <xdr:nvSpPr>
        <xdr:cNvPr id="440" name="楕円 439">
          <a:extLst>
            <a:ext uri="{FF2B5EF4-FFF2-40B4-BE49-F238E27FC236}">
              <a16:creationId xmlns:a16="http://schemas.microsoft.com/office/drawing/2014/main" id="{1742244A-1B19-4F5B-AF4A-9502AE459261}"/>
            </a:ext>
          </a:extLst>
        </xdr:cNvPr>
        <xdr:cNvSpPr/>
      </xdr:nvSpPr>
      <xdr:spPr>
        <a:xfrm>
          <a:off x="15430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15784</xdr:rowOff>
    </xdr:from>
    <xdr:to>
      <xdr:col>85</xdr:col>
      <xdr:colOff>127000</xdr:colOff>
      <xdr:row>41</xdr:row>
      <xdr:rowOff>118654</xdr:rowOff>
    </xdr:to>
    <xdr:cxnSp macro="">
      <xdr:nvCxnSpPr>
        <xdr:cNvPr id="441" name="直線コネクタ 440">
          <a:extLst>
            <a:ext uri="{FF2B5EF4-FFF2-40B4-BE49-F238E27FC236}">
              <a16:creationId xmlns:a16="http://schemas.microsoft.com/office/drawing/2014/main" id="{083112D3-55D9-4A95-B33D-0FBAE0E35777}"/>
            </a:ext>
          </a:extLst>
        </xdr:cNvPr>
        <xdr:cNvCxnSpPr/>
      </xdr:nvCxnSpPr>
      <xdr:spPr>
        <a:xfrm flipV="1">
          <a:off x="15481300" y="6873784"/>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164193</xdr:rowOff>
    </xdr:from>
    <xdr:to>
      <xdr:col>76</xdr:col>
      <xdr:colOff>165100</xdr:colOff>
      <xdr:row>42</xdr:row>
      <xdr:rowOff>94343</xdr:rowOff>
    </xdr:to>
    <xdr:sp macro="" textlink="">
      <xdr:nvSpPr>
        <xdr:cNvPr id="442" name="楕円 441">
          <a:extLst>
            <a:ext uri="{FF2B5EF4-FFF2-40B4-BE49-F238E27FC236}">
              <a16:creationId xmlns:a16="http://schemas.microsoft.com/office/drawing/2014/main" id="{9332778C-5FF9-49A1-BAD6-638E1250EFA2}"/>
            </a:ext>
          </a:extLst>
        </xdr:cNvPr>
        <xdr:cNvSpPr/>
      </xdr:nvSpPr>
      <xdr:spPr>
        <a:xfrm>
          <a:off x="14541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118654</xdr:rowOff>
    </xdr:from>
    <xdr:to>
      <xdr:col>81</xdr:col>
      <xdr:colOff>50800</xdr:colOff>
      <xdr:row>42</xdr:row>
      <xdr:rowOff>43543</xdr:rowOff>
    </xdr:to>
    <xdr:cxnSp macro="">
      <xdr:nvCxnSpPr>
        <xdr:cNvPr id="443" name="直線コネクタ 442">
          <a:extLst>
            <a:ext uri="{FF2B5EF4-FFF2-40B4-BE49-F238E27FC236}">
              <a16:creationId xmlns:a16="http://schemas.microsoft.com/office/drawing/2014/main" id="{10F31630-FBFD-486D-835F-DC5101DB209F}"/>
            </a:ext>
          </a:extLst>
        </xdr:cNvPr>
        <xdr:cNvCxnSpPr/>
      </xdr:nvCxnSpPr>
      <xdr:spPr>
        <a:xfrm flipV="1">
          <a:off x="14592300" y="7148104"/>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164193</xdr:rowOff>
    </xdr:from>
    <xdr:to>
      <xdr:col>72</xdr:col>
      <xdr:colOff>38100</xdr:colOff>
      <xdr:row>42</xdr:row>
      <xdr:rowOff>94343</xdr:rowOff>
    </xdr:to>
    <xdr:sp macro="" textlink="">
      <xdr:nvSpPr>
        <xdr:cNvPr id="444" name="楕円 443">
          <a:extLst>
            <a:ext uri="{FF2B5EF4-FFF2-40B4-BE49-F238E27FC236}">
              <a16:creationId xmlns:a16="http://schemas.microsoft.com/office/drawing/2014/main" id="{CA4E4165-6C9E-45C0-8354-589E84D9A07B}"/>
            </a:ext>
          </a:extLst>
        </xdr:cNvPr>
        <xdr:cNvSpPr/>
      </xdr:nvSpPr>
      <xdr:spPr>
        <a:xfrm>
          <a:off x="13652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43543</xdr:rowOff>
    </xdr:from>
    <xdr:to>
      <xdr:col>76</xdr:col>
      <xdr:colOff>114300</xdr:colOff>
      <xdr:row>42</xdr:row>
      <xdr:rowOff>43543</xdr:rowOff>
    </xdr:to>
    <xdr:cxnSp macro="">
      <xdr:nvCxnSpPr>
        <xdr:cNvPr id="445" name="直線コネクタ 444">
          <a:extLst>
            <a:ext uri="{FF2B5EF4-FFF2-40B4-BE49-F238E27FC236}">
              <a16:creationId xmlns:a16="http://schemas.microsoft.com/office/drawing/2014/main" id="{90C6AE4F-B811-4522-B667-348934AF181E}"/>
            </a:ext>
          </a:extLst>
        </xdr:cNvPr>
        <xdr:cNvCxnSpPr/>
      </xdr:nvCxnSpPr>
      <xdr:spPr>
        <a:xfrm>
          <a:off x="13703300" y="724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160927</xdr:rowOff>
    </xdr:from>
    <xdr:to>
      <xdr:col>67</xdr:col>
      <xdr:colOff>101600</xdr:colOff>
      <xdr:row>42</xdr:row>
      <xdr:rowOff>91077</xdr:rowOff>
    </xdr:to>
    <xdr:sp macro="" textlink="">
      <xdr:nvSpPr>
        <xdr:cNvPr id="446" name="楕円 445">
          <a:extLst>
            <a:ext uri="{FF2B5EF4-FFF2-40B4-BE49-F238E27FC236}">
              <a16:creationId xmlns:a16="http://schemas.microsoft.com/office/drawing/2014/main" id="{5B49803C-CC75-4273-9495-F9EB394D99AD}"/>
            </a:ext>
          </a:extLst>
        </xdr:cNvPr>
        <xdr:cNvSpPr/>
      </xdr:nvSpPr>
      <xdr:spPr>
        <a:xfrm>
          <a:off x="12763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40277</xdr:rowOff>
    </xdr:from>
    <xdr:to>
      <xdr:col>71</xdr:col>
      <xdr:colOff>177800</xdr:colOff>
      <xdr:row>42</xdr:row>
      <xdr:rowOff>43543</xdr:rowOff>
    </xdr:to>
    <xdr:cxnSp macro="">
      <xdr:nvCxnSpPr>
        <xdr:cNvPr id="447" name="直線コネクタ 446">
          <a:extLst>
            <a:ext uri="{FF2B5EF4-FFF2-40B4-BE49-F238E27FC236}">
              <a16:creationId xmlns:a16="http://schemas.microsoft.com/office/drawing/2014/main" id="{495637E2-A3E4-4072-B64B-C26F297F2F50}"/>
            </a:ext>
          </a:extLst>
        </xdr:cNvPr>
        <xdr:cNvCxnSpPr/>
      </xdr:nvCxnSpPr>
      <xdr:spPr>
        <a:xfrm>
          <a:off x="12814300" y="72411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639D6737-ACF8-4D9C-8E98-AF133F91A3AB}"/>
            </a:ext>
          </a:extLst>
        </xdr:cNvPr>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FB3EFACC-6F49-4A23-8D7D-568E6CBC4D5D}"/>
            </a:ext>
          </a:extLst>
        </xdr:cNvPr>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A3BE30DC-5FC1-4D1B-A7F2-3437DCACDD62}"/>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DCECB768-5876-48A5-92EA-04AEB8A8DEBA}"/>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160581</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E410137F-4B6C-4E1B-9ACB-755DF91C4300}"/>
            </a:ext>
          </a:extLst>
        </xdr:cNvPr>
        <xdr:cNvSpPr txBox="1"/>
      </xdr:nvSpPr>
      <xdr:spPr>
        <a:xfrm>
          <a:off x="152660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85470</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B40DAEA4-B2F0-477D-A576-C8DFE90613E2}"/>
            </a:ext>
          </a:extLst>
        </xdr:cNvPr>
        <xdr:cNvSpPr txBox="1"/>
      </xdr:nvSpPr>
      <xdr:spPr>
        <a:xfrm>
          <a:off x="14389744" y="728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85470</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AAA8661C-0D03-4467-A29D-786803D8D374}"/>
            </a:ext>
          </a:extLst>
        </xdr:cNvPr>
        <xdr:cNvSpPr txBox="1"/>
      </xdr:nvSpPr>
      <xdr:spPr>
        <a:xfrm>
          <a:off x="13500744" y="728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82204</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1B7D4637-07C6-4BE6-9564-72C3A90397F6}"/>
            </a:ext>
          </a:extLst>
        </xdr:cNvPr>
        <xdr:cNvSpPr txBox="1"/>
      </xdr:nvSpPr>
      <xdr:spPr>
        <a:xfrm>
          <a:off x="12611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796213C1-B9D5-44F2-809F-3BA9B393C7A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C5982B68-2E2D-426B-B7C0-A23235BEE72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30F12554-ED4A-425F-9C01-858FC60AAD5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A1ECFAB5-A676-4CF2-A3FB-DA4827C514A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D1B8C02C-372C-4E1C-B92D-88533A10661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9CD113A9-7C57-40BF-8EC7-A3CCF0B3148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78529752-F198-4D77-967F-FEDE6860DA7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118F536E-B079-488E-A9FE-5A657E4CDA8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243170C2-6085-4334-B96F-7EC482B26B0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DA826B10-0734-46FE-9CA7-9AB71D03EA2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6BB7EFD6-0AEE-4AEB-84DD-EA0E169A613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3F7CB74F-B4FF-46F1-806E-2CE165F16F0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8D9F5FBA-0400-4F7F-B4FA-8671ED0C904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80018049-F1FD-4A65-BB08-C6ADD3E40E3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F963E6ED-7D32-4D3F-A032-D7C0471C1C2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BADBEB69-80A7-4193-9C28-5B11F66159E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C754F1CD-83F7-4D8D-A596-657772C2014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83705EE-1BD1-4DB0-AD12-61C8716C412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7D8EEFDE-293A-43BF-91F6-03FF122ABC1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E680C12-8231-4DC8-82AD-15195E1C3A3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E8F760A6-4D59-4915-802F-32CF797C9AC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14FC02CD-8F91-4E0E-9CE1-1C589DAA045E}"/>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2D298AC9-AB59-4235-BA03-A3F378913DEA}"/>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97C1CB65-FC14-4871-8645-984DBADF27DB}"/>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46068591-1EC4-45C5-B527-24E536906C75}"/>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69280FE3-B161-4871-B291-1707E54A23B4}"/>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35EB8293-AA28-417C-9AE1-99676EB27A48}"/>
            </a:ext>
          </a:extLst>
        </xdr:cNvPr>
        <xdr:cNvSpPr txBox="1"/>
      </xdr:nvSpPr>
      <xdr:spPr>
        <a:xfrm>
          <a:off x="2219960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8F3D6BDA-1008-413A-A719-637587928E0D}"/>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81C9A08D-E769-40F8-9E49-4E543A90EAC0}"/>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D254F699-A1A6-44EB-A2D7-82A2B93D5A96}"/>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8BA7006E-1B3A-4B8F-88B0-B64C6479189E}"/>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BEE17A34-39AB-45A0-9FF5-A528A9A7E3A2}"/>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37262DE-A9E3-4D6F-B1D8-9762D224C09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5CE73AC-034F-4FCB-983E-215E937787E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A9D1FD9-AA36-4ABE-8310-DE2C0199614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DC8E3DC-E2E4-4297-A6DB-BEA13EE0502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DA305D7-9D51-4E0E-99D6-0378AB0A741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153874</xdr:rowOff>
    </xdr:from>
    <xdr:to>
      <xdr:col>116</xdr:col>
      <xdr:colOff>114300</xdr:colOff>
      <xdr:row>40</xdr:row>
      <xdr:rowOff>84024</xdr:rowOff>
    </xdr:to>
    <xdr:sp macro="" textlink="">
      <xdr:nvSpPr>
        <xdr:cNvPr id="493" name="楕円 492">
          <a:extLst>
            <a:ext uri="{FF2B5EF4-FFF2-40B4-BE49-F238E27FC236}">
              <a16:creationId xmlns:a16="http://schemas.microsoft.com/office/drawing/2014/main" id="{E467682C-CF1E-4870-9491-BAC2876F48BB}"/>
            </a:ext>
          </a:extLst>
        </xdr:cNvPr>
        <xdr:cNvSpPr/>
      </xdr:nvSpPr>
      <xdr:spPr>
        <a:xfrm>
          <a:off x="22110700" y="68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132301</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6E8F678-A091-4D6D-A03D-22912201910B}"/>
            </a:ext>
          </a:extLst>
        </xdr:cNvPr>
        <xdr:cNvSpPr txBox="1"/>
      </xdr:nvSpPr>
      <xdr:spPr>
        <a:xfrm>
          <a:off x="22199600" y="681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111811</xdr:rowOff>
    </xdr:from>
    <xdr:to>
      <xdr:col>112</xdr:col>
      <xdr:colOff>38100</xdr:colOff>
      <xdr:row>40</xdr:row>
      <xdr:rowOff>41961</xdr:rowOff>
    </xdr:to>
    <xdr:sp macro="" textlink="">
      <xdr:nvSpPr>
        <xdr:cNvPr id="495" name="楕円 494">
          <a:extLst>
            <a:ext uri="{FF2B5EF4-FFF2-40B4-BE49-F238E27FC236}">
              <a16:creationId xmlns:a16="http://schemas.microsoft.com/office/drawing/2014/main" id="{4EFE2CE4-D755-4279-A118-151ECBA5BFFD}"/>
            </a:ext>
          </a:extLst>
        </xdr:cNvPr>
        <xdr:cNvSpPr/>
      </xdr:nvSpPr>
      <xdr:spPr>
        <a:xfrm>
          <a:off x="21272500" y="67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162611</xdr:rowOff>
    </xdr:from>
    <xdr:to>
      <xdr:col>116</xdr:col>
      <xdr:colOff>63500</xdr:colOff>
      <xdr:row>40</xdr:row>
      <xdr:rowOff>33224</xdr:rowOff>
    </xdr:to>
    <xdr:cxnSp macro="">
      <xdr:nvCxnSpPr>
        <xdr:cNvPr id="496" name="直線コネクタ 495">
          <a:extLst>
            <a:ext uri="{FF2B5EF4-FFF2-40B4-BE49-F238E27FC236}">
              <a16:creationId xmlns:a16="http://schemas.microsoft.com/office/drawing/2014/main" id="{C5CE0DCF-98DB-4A61-B6D0-4212241B999C}"/>
            </a:ext>
          </a:extLst>
        </xdr:cNvPr>
        <xdr:cNvCxnSpPr/>
      </xdr:nvCxnSpPr>
      <xdr:spPr>
        <a:xfrm>
          <a:off x="21323300" y="6849161"/>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120041</xdr:rowOff>
    </xdr:from>
    <xdr:to>
      <xdr:col>107</xdr:col>
      <xdr:colOff>101600</xdr:colOff>
      <xdr:row>40</xdr:row>
      <xdr:rowOff>50191</xdr:rowOff>
    </xdr:to>
    <xdr:sp macro="" textlink="">
      <xdr:nvSpPr>
        <xdr:cNvPr id="497" name="楕円 496">
          <a:extLst>
            <a:ext uri="{FF2B5EF4-FFF2-40B4-BE49-F238E27FC236}">
              <a16:creationId xmlns:a16="http://schemas.microsoft.com/office/drawing/2014/main" id="{8F1E31DE-6FEF-49C9-9B43-F6D46756797F}"/>
            </a:ext>
          </a:extLst>
        </xdr:cNvPr>
        <xdr:cNvSpPr/>
      </xdr:nvSpPr>
      <xdr:spPr>
        <a:xfrm>
          <a:off x="20383500" y="68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162611</xdr:rowOff>
    </xdr:from>
    <xdr:to>
      <xdr:col>111</xdr:col>
      <xdr:colOff>177800</xdr:colOff>
      <xdr:row>39</xdr:row>
      <xdr:rowOff>170841</xdr:rowOff>
    </xdr:to>
    <xdr:cxnSp macro="">
      <xdr:nvCxnSpPr>
        <xdr:cNvPr id="498" name="直線コネクタ 497">
          <a:extLst>
            <a:ext uri="{FF2B5EF4-FFF2-40B4-BE49-F238E27FC236}">
              <a16:creationId xmlns:a16="http://schemas.microsoft.com/office/drawing/2014/main" id="{23CF6F92-E3D5-4263-9A4F-751819A117DB}"/>
            </a:ext>
          </a:extLst>
        </xdr:cNvPr>
        <xdr:cNvCxnSpPr/>
      </xdr:nvCxnSpPr>
      <xdr:spPr>
        <a:xfrm flipV="1">
          <a:off x="20434300" y="6849161"/>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123698</xdr:rowOff>
    </xdr:from>
    <xdr:to>
      <xdr:col>102</xdr:col>
      <xdr:colOff>165100</xdr:colOff>
      <xdr:row>40</xdr:row>
      <xdr:rowOff>53848</xdr:rowOff>
    </xdr:to>
    <xdr:sp macro="" textlink="">
      <xdr:nvSpPr>
        <xdr:cNvPr id="499" name="楕円 498">
          <a:extLst>
            <a:ext uri="{FF2B5EF4-FFF2-40B4-BE49-F238E27FC236}">
              <a16:creationId xmlns:a16="http://schemas.microsoft.com/office/drawing/2014/main" id="{9F9D4504-7307-4ADD-8166-AE54EC5A13D9}"/>
            </a:ext>
          </a:extLst>
        </xdr:cNvPr>
        <xdr:cNvSpPr/>
      </xdr:nvSpPr>
      <xdr:spPr>
        <a:xfrm>
          <a:off x="19494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170841</xdr:rowOff>
    </xdr:from>
    <xdr:to>
      <xdr:col>107</xdr:col>
      <xdr:colOff>50800</xdr:colOff>
      <xdr:row>40</xdr:row>
      <xdr:rowOff>3048</xdr:rowOff>
    </xdr:to>
    <xdr:cxnSp macro="">
      <xdr:nvCxnSpPr>
        <xdr:cNvPr id="500" name="直線コネクタ 499">
          <a:extLst>
            <a:ext uri="{FF2B5EF4-FFF2-40B4-BE49-F238E27FC236}">
              <a16:creationId xmlns:a16="http://schemas.microsoft.com/office/drawing/2014/main" id="{FF35B76D-CF75-4097-9D58-02922B9D7337}"/>
            </a:ext>
          </a:extLst>
        </xdr:cNvPr>
        <xdr:cNvCxnSpPr/>
      </xdr:nvCxnSpPr>
      <xdr:spPr>
        <a:xfrm flipV="1">
          <a:off x="19545300" y="685739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129184</xdr:rowOff>
    </xdr:from>
    <xdr:to>
      <xdr:col>98</xdr:col>
      <xdr:colOff>38100</xdr:colOff>
      <xdr:row>40</xdr:row>
      <xdr:rowOff>59334</xdr:rowOff>
    </xdr:to>
    <xdr:sp macro="" textlink="">
      <xdr:nvSpPr>
        <xdr:cNvPr id="501" name="楕円 500">
          <a:extLst>
            <a:ext uri="{FF2B5EF4-FFF2-40B4-BE49-F238E27FC236}">
              <a16:creationId xmlns:a16="http://schemas.microsoft.com/office/drawing/2014/main" id="{0A787C04-3973-44E4-807D-C2FB628B6DA9}"/>
            </a:ext>
          </a:extLst>
        </xdr:cNvPr>
        <xdr:cNvSpPr/>
      </xdr:nvSpPr>
      <xdr:spPr>
        <a:xfrm>
          <a:off x="18605500" y="681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xdr:rowOff>
    </xdr:from>
    <xdr:to>
      <xdr:col>102</xdr:col>
      <xdr:colOff>114300</xdr:colOff>
      <xdr:row>40</xdr:row>
      <xdr:rowOff>8534</xdr:rowOff>
    </xdr:to>
    <xdr:cxnSp macro="">
      <xdr:nvCxnSpPr>
        <xdr:cNvPr id="502" name="直線コネクタ 501">
          <a:extLst>
            <a:ext uri="{FF2B5EF4-FFF2-40B4-BE49-F238E27FC236}">
              <a16:creationId xmlns:a16="http://schemas.microsoft.com/office/drawing/2014/main" id="{1EEC8357-3F5A-436C-B8D7-3CCC908253B0}"/>
            </a:ext>
          </a:extLst>
        </xdr:cNvPr>
        <xdr:cNvCxnSpPr/>
      </xdr:nvCxnSpPr>
      <xdr:spPr>
        <a:xfrm flipV="1">
          <a:off x="18656300" y="686104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F298F33-DB38-4A45-9691-0A41D180284E}"/>
            </a:ext>
          </a:extLst>
        </xdr:cNvPr>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E50A1ADF-2DB0-4E42-ACDB-A3C70F8152CD}"/>
            </a:ext>
          </a:extLst>
        </xdr:cNvPr>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1577530C-4C78-4B1B-881B-63BA7A98A320}"/>
            </a:ext>
          </a:extLst>
        </xdr:cNvPr>
        <xdr:cNvSpPr txBox="1"/>
      </xdr:nvSpPr>
      <xdr:spPr>
        <a:xfrm>
          <a:off x="19310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E58EFBA4-138B-4AD2-AE1D-1976CE675F7E}"/>
            </a:ext>
          </a:extLst>
        </xdr:cNvPr>
        <xdr:cNvSpPr txBox="1"/>
      </xdr:nvSpPr>
      <xdr:spPr>
        <a:xfrm>
          <a:off x="18421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33088</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AC725DFD-E313-462E-9522-27131D2A41AD}"/>
            </a:ext>
          </a:extLst>
        </xdr:cNvPr>
        <xdr:cNvSpPr txBox="1"/>
      </xdr:nvSpPr>
      <xdr:spPr>
        <a:xfrm>
          <a:off x="21075727" y="689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D6089D5E-85FC-406E-A818-BF3CB12864D7}"/>
            </a:ext>
          </a:extLst>
        </xdr:cNvPr>
        <xdr:cNvSpPr txBox="1"/>
      </xdr:nvSpPr>
      <xdr:spPr>
        <a:xfrm>
          <a:off x="20199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44975</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C503F410-4AA1-4ABB-ABD3-5A32E1B9C473}"/>
            </a:ext>
          </a:extLst>
        </xdr:cNvPr>
        <xdr:cNvSpPr txBox="1"/>
      </xdr:nvSpPr>
      <xdr:spPr>
        <a:xfrm>
          <a:off x="19310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50461</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1BA73FD0-7C5C-4818-AFAF-269CB931A23C}"/>
            </a:ext>
          </a:extLst>
        </xdr:cNvPr>
        <xdr:cNvSpPr txBox="1"/>
      </xdr:nvSpPr>
      <xdr:spPr>
        <a:xfrm>
          <a:off x="18421427" y="690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7C81D45D-2188-43F5-BF46-FB236182571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A17E9998-C781-4009-96D5-F1E87AD0851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82134974-2E6B-434D-B1AA-03613159AF2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BBEC0FCD-7FF8-4D52-AAF8-15BDE7ED5E2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7ECAD22A-D78A-4B3F-A3BE-BEF2B02C0A4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552BB76E-9996-40E9-9A1A-4F53CAD447E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9EC44425-6155-46CE-A558-7BC2D519B76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4D29BCA1-4782-4F5F-8515-A30CA5A918C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DB5B589B-0D6E-49CE-A95C-5B07F0D77D5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F15970AF-B190-401A-ADBF-AE312EB27B0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D9EA22CB-BB7B-4D59-8AB2-9644414822D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EF24ABB3-EFA6-4374-ABBA-07D5D2A6BCE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21AEF9F0-2D79-4C36-AEDC-E2DCD53BFDB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C6BFD1C4-7070-4FB2-A7D3-93891F70DBC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C3C587BA-5BB1-4241-8ED1-A26B2ACB54B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E93B2422-FB96-4D39-81F1-706EE8DF362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7232D132-F389-44E4-B137-B3DF3A44073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F50D5364-7CD9-4F28-9EC5-89EFCE36024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5D2DEB49-EE85-4F82-A0F9-6FA9148ABFF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8415E1C-EE43-46CF-B9F6-BCB48D05A1B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9FD8B42B-9686-444B-AF68-917CAB8255A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1F734F67-F443-4DE2-96BB-0BD209462BA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87459E8-1F85-4933-97DC-E2FF2091136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4264F392-8655-4A86-BEC1-B83B54BA6B6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80FBDF5C-AAB5-4318-8B22-65F31F25A5C8}"/>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8894616D-EA5E-4582-853C-5D9454BA0EA9}"/>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4D489C6F-021D-4085-AC96-251EEDC4C55E}"/>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EB8DED12-97F9-4E45-9401-D4808D7D2FD1}"/>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34DD5767-0B80-4002-A998-DC4548E7516F}"/>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419DAF36-86B1-4794-8788-E1C7597F4FBC}"/>
            </a:ext>
          </a:extLst>
        </xdr:cNvPr>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211DB8B6-5250-4137-8172-46B7C91080A8}"/>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A752FDF1-0F89-42F2-9DA3-B0F75DCEDA2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3E48B980-8C82-47BA-A234-954BDC581343}"/>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5A131F55-EBA3-42D3-AC7A-497430161D5F}"/>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0C0B3D79-F2EF-4B31-861E-EAADE501EE0B}"/>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9129F3D-0962-4F73-9999-2342B8592D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43CC147-015B-469F-B240-BE06AE7B42F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32D067DB-23D2-4873-AFA4-BDC71CDF92B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BABD1F4-4745-4372-942F-3EB541B155E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B5BA795-0FD3-45BD-AB2B-B33CEBB155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42545</xdr:rowOff>
    </xdr:from>
    <xdr:to>
      <xdr:col>85</xdr:col>
      <xdr:colOff>177800</xdr:colOff>
      <xdr:row>58</xdr:row>
      <xdr:rowOff>144145</xdr:rowOff>
    </xdr:to>
    <xdr:sp macro="" textlink="">
      <xdr:nvSpPr>
        <xdr:cNvPr id="551" name="楕円 550">
          <a:extLst>
            <a:ext uri="{FF2B5EF4-FFF2-40B4-BE49-F238E27FC236}">
              <a16:creationId xmlns:a16="http://schemas.microsoft.com/office/drawing/2014/main" id="{B340170B-1391-4FFC-8738-002DEA734EDD}"/>
            </a:ext>
          </a:extLst>
        </xdr:cNvPr>
        <xdr:cNvSpPr/>
      </xdr:nvSpPr>
      <xdr:spPr>
        <a:xfrm>
          <a:off x="162687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65422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EE4841C8-5B21-4E00-B567-22DCE75F3907}"/>
            </a:ext>
          </a:extLst>
        </xdr:cNvPr>
        <xdr:cNvSpPr txBox="1"/>
      </xdr:nvSpPr>
      <xdr:spPr>
        <a:xfrm>
          <a:off x="16357600"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42545</xdr:rowOff>
    </xdr:from>
    <xdr:to>
      <xdr:col>81</xdr:col>
      <xdr:colOff>101600</xdr:colOff>
      <xdr:row>58</xdr:row>
      <xdr:rowOff>144145</xdr:rowOff>
    </xdr:to>
    <xdr:sp macro="" textlink="">
      <xdr:nvSpPr>
        <xdr:cNvPr id="553" name="楕円 552">
          <a:extLst>
            <a:ext uri="{FF2B5EF4-FFF2-40B4-BE49-F238E27FC236}">
              <a16:creationId xmlns:a16="http://schemas.microsoft.com/office/drawing/2014/main" id="{558B2C64-AD04-45CB-8F1E-432F84EA5A2C}"/>
            </a:ext>
          </a:extLst>
        </xdr:cNvPr>
        <xdr:cNvSpPr/>
      </xdr:nvSpPr>
      <xdr:spPr>
        <a:xfrm>
          <a:off x="15430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93345</xdr:rowOff>
    </xdr:from>
    <xdr:to>
      <xdr:col>85</xdr:col>
      <xdr:colOff>127000</xdr:colOff>
      <xdr:row>58</xdr:row>
      <xdr:rowOff>93345</xdr:rowOff>
    </xdr:to>
    <xdr:cxnSp macro="">
      <xdr:nvCxnSpPr>
        <xdr:cNvPr id="554" name="直線コネクタ 553">
          <a:extLst>
            <a:ext uri="{FF2B5EF4-FFF2-40B4-BE49-F238E27FC236}">
              <a16:creationId xmlns:a16="http://schemas.microsoft.com/office/drawing/2014/main" id="{15C09F2B-4623-4A1C-8F3C-7C96A9BA54AD}"/>
            </a:ext>
          </a:extLst>
        </xdr:cNvPr>
        <xdr:cNvCxnSpPr/>
      </xdr:nvCxnSpPr>
      <xdr:spPr>
        <a:xfrm>
          <a:off x="15481300" y="100374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122555</xdr:rowOff>
    </xdr:from>
    <xdr:to>
      <xdr:col>76</xdr:col>
      <xdr:colOff>165100</xdr:colOff>
      <xdr:row>58</xdr:row>
      <xdr:rowOff>52705</xdr:rowOff>
    </xdr:to>
    <xdr:sp macro="" textlink="">
      <xdr:nvSpPr>
        <xdr:cNvPr id="555" name="楕円 554">
          <a:extLst>
            <a:ext uri="{FF2B5EF4-FFF2-40B4-BE49-F238E27FC236}">
              <a16:creationId xmlns:a16="http://schemas.microsoft.com/office/drawing/2014/main" id="{3C374177-D131-4081-936B-5A7C828D0BC0}"/>
            </a:ext>
          </a:extLst>
        </xdr:cNvPr>
        <xdr:cNvSpPr/>
      </xdr:nvSpPr>
      <xdr:spPr>
        <a:xfrm>
          <a:off x="14541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1905</xdr:rowOff>
    </xdr:from>
    <xdr:to>
      <xdr:col>81</xdr:col>
      <xdr:colOff>50800</xdr:colOff>
      <xdr:row>58</xdr:row>
      <xdr:rowOff>93345</xdr:rowOff>
    </xdr:to>
    <xdr:cxnSp macro="">
      <xdr:nvCxnSpPr>
        <xdr:cNvPr id="556" name="直線コネクタ 555">
          <a:extLst>
            <a:ext uri="{FF2B5EF4-FFF2-40B4-BE49-F238E27FC236}">
              <a16:creationId xmlns:a16="http://schemas.microsoft.com/office/drawing/2014/main" id="{677CBE5B-969B-4214-8046-BF7C7846C860}"/>
            </a:ext>
          </a:extLst>
        </xdr:cNvPr>
        <xdr:cNvCxnSpPr/>
      </xdr:nvCxnSpPr>
      <xdr:spPr>
        <a:xfrm>
          <a:off x="14592300" y="994600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122555</xdr:rowOff>
    </xdr:from>
    <xdr:to>
      <xdr:col>72</xdr:col>
      <xdr:colOff>38100</xdr:colOff>
      <xdr:row>58</xdr:row>
      <xdr:rowOff>52705</xdr:rowOff>
    </xdr:to>
    <xdr:sp macro="" textlink="">
      <xdr:nvSpPr>
        <xdr:cNvPr id="557" name="楕円 556">
          <a:extLst>
            <a:ext uri="{FF2B5EF4-FFF2-40B4-BE49-F238E27FC236}">
              <a16:creationId xmlns:a16="http://schemas.microsoft.com/office/drawing/2014/main" id="{3CCCF872-D1E8-48CB-8D44-0469977FEA96}"/>
            </a:ext>
          </a:extLst>
        </xdr:cNvPr>
        <xdr:cNvSpPr/>
      </xdr:nvSpPr>
      <xdr:spPr>
        <a:xfrm>
          <a:off x="13652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1905</xdr:rowOff>
    </xdr:from>
    <xdr:to>
      <xdr:col>76</xdr:col>
      <xdr:colOff>114300</xdr:colOff>
      <xdr:row>58</xdr:row>
      <xdr:rowOff>1905</xdr:rowOff>
    </xdr:to>
    <xdr:cxnSp macro="">
      <xdr:nvCxnSpPr>
        <xdr:cNvPr id="558" name="直線コネクタ 557">
          <a:extLst>
            <a:ext uri="{FF2B5EF4-FFF2-40B4-BE49-F238E27FC236}">
              <a16:creationId xmlns:a16="http://schemas.microsoft.com/office/drawing/2014/main" id="{F3CDA858-C125-41BA-9822-68DCAD90130F}"/>
            </a:ext>
          </a:extLst>
        </xdr:cNvPr>
        <xdr:cNvCxnSpPr/>
      </xdr:nvCxnSpPr>
      <xdr:spPr>
        <a:xfrm>
          <a:off x="13703300" y="9946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78740</xdr:rowOff>
    </xdr:from>
    <xdr:to>
      <xdr:col>67</xdr:col>
      <xdr:colOff>101600</xdr:colOff>
      <xdr:row>58</xdr:row>
      <xdr:rowOff>8890</xdr:rowOff>
    </xdr:to>
    <xdr:sp macro="" textlink="">
      <xdr:nvSpPr>
        <xdr:cNvPr id="559" name="楕円 558">
          <a:extLst>
            <a:ext uri="{FF2B5EF4-FFF2-40B4-BE49-F238E27FC236}">
              <a16:creationId xmlns:a16="http://schemas.microsoft.com/office/drawing/2014/main" id="{D94C5DAA-7869-4157-877B-8FA70EDD70CA}"/>
            </a:ext>
          </a:extLst>
        </xdr:cNvPr>
        <xdr:cNvSpPr/>
      </xdr:nvSpPr>
      <xdr:spPr>
        <a:xfrm>
          <a:off x="12763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129540</xdr:rowOff>
    </xdr:from>
    <xdr:to>
      <xdr:col>71</xdr:col>
      <xdr:colOff>177800</xdr:colOff>
      <xdr:row>58</xdr:row>
      <xdr:rowOff>1905</xdr:rowOff>
    </xdr:to>
    <xdr:cxnSp macro="">
      <xdr:nvCxnSpPr>
        <xdr:cNvPr id="560" name="直線コネクタ 559">
          <a:extLst>
            <a:ext uri="{FF2B5EF4-FFF2-40B4-BE49-F238E27FC236}">
              <a16:creationId xmlns:a16="http://schemas.microsoft.com/office/drawing/2014/main" id="{8A858AA5-1431-43CD-867A-CAF4BECBED99}"/>
            </a:ext>
          </a:extLst>
        </xdr:cNvPr>
        <xdr:cNvCxnSpPr/>
      </xdr:nvCxnSpPr>
      <xdr:spPr>
        <a:xfrm>
          <a:off x="12814300" y="99021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1" name="n_1aveValue【学校施設】&#10;有形固定資産減価償却率">
          <a:extLst>
            <a:ext uri="{FF2B5EF4-FFF2-40B4-BE49-F238E27FC236}">
              <a16:creationId xmlns:a16="http://schemas.microsoft.com/office/drawing/2014/main" id="{61B96AFD-69E1-4CA8-A672-5E6A382DF1EA}"/>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62" name="n_2aveValue【学校施設】&#10;有形固定資産減価償却率">
          <a:extLst>
            <a:ext uri="{FF2B5EF4-FFF2-40B4-BE49-F238E27FC236}">
              <a16:creationId xmlns:a16="http://schemas.microsoft.com/office/drawing/2014/main" id="{6F58A778-8A75-4712-8F64-6505840F9221}"/>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563" name="n_3aveValue【学校施設】&#10;有形固定資産減価償却率">
          <a:extLst>
            <a:ext uri="{FF2B5EF4-FFF2-40B4-BE49-F238E27FC236}">
              <a16:creationId xmlns:a16="http://schemas.microsoft.com/office/drawing/2014/main" id="{B15B8AB0-3811-444B-93C5-E2BCF581320C}"/>
            </a:ext>
          </a:extLst>
        </xdr:cNvPr>
        <xdr:cNvSpPr txBox="1"/>
      </xdr:nvSpPr>
      <xdr:spPr>
        <a:xfrm>
          <a:off x="13500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564" name="n_4aveValue【学校施設】&#10;有形固定資産減価償却率">
          <a:extLst>
            <a:ext uri="{FF2B5EF4-FFF2-40B4-BE49-F238E27FC236}">
              <a16:creationId xmlns:a16="http://schemas.microsoft.com/office/drawing/2014/main" id="{CAFFD3F9-E9E5-4856-9D25-ED10CEDA79F1}"/>
            </a:ext>
          </a:extLst>
        </xdr:cNvPr>
        <xdr:cNvSpPr txBox="1"/>
      </xdr:nvSpPr>
      <xdr:spPr>
        <a:xfrm>
          <a:off x="12611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160672</xdr:rowOff>
    </xdr:from>
    <xdr:ext cx="405111" cy="259045"/>
    <xdr:sp macro="" textlink="">
      <xdr:nvSpPr>
        <xdr:cNvPr id="565" name="n_1mainValue【学校施設】&#10;有形固定資産減価償却率">
          <a:extLst>
            <a:ext uri="{FF2B5EF4-FFF2-40B4-BE49-F238E27FC236}">
              <a16:creationId xmlns:a16="http://schemas.microsoft.com/office/drawing/2014/main" id="{06850799-6188-4981-9D5C-A6CF82453155}"/>
            </a:ext>
          </a:extLst>
        </xdr:cNvPr>
        <xdr:cNvSpPr txBox="1"/>
      </xdr:nvSpPr>
      <xdr:spPr>
        <a:xfrm>
          <a:off x="15266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69232</xdr:rowOff>
    </xdr:from>
    <xdr:ext cx="405111" cy="259045"/>
    <xdr:sp macro="" textlink="">
      <xdr:nvSpPr>
        <xdr:cNvPr id="566" name="n_2mainValue【学校施設】&#10;有形固定資産減価償却率">
          <a:extLst>
            <a:ext uri="{FF2B5EF4-FFF2-40B4-BE49-F238E27FC236}">
              <a16:creationId xmlns:a16="http://schemas.microsoft.com/office/drawing/2014/main" id="{460573EF-3153-4DFA-8291-D9EE51E95B20}"/>
            </a:ext>
          </a:extLst>
        </xdr:cNvPr>
        <xdr:cNvSpPr txBox="1"/>
      </xdr:nvSpPr>
      <xdr:spPr>
        <a:xfrm>
          <a:off x="14389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69232</xdr:rowOff>
    </xdr:from>
    <xdr:ext cx="405111" cy="259045"/>
    <xdr:sp macro="" textlink="">
      <xdr:nvSpPr>
        <xdr:cNvPr id="567" name="n_3mainValue【学校施設】&#10;有形固定資産減価償却率">
          <a:extLst>
            <a:ext uri="{FF2B5EF4-FFF2-40B4-BE49-F238E27FC236}">
              <a16:creationId xmlns:a16="http://schemas.microsoft.com/office/drawing/2014/main" id="{007936E6-9B33-4451-A70C-41E594D8E0EE}"/>
            </a:ext>
          </a:extLst>
        </xdr:cNvPr>
        <xdr:cNvSpPr txBox="1"/>
      </xdr:nvSpPr>
      <xdr:spPr>
        <a:xfrm>
          <a:off x="13500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25417</xdr:rowOff>
    </xdr:from>
    <xdr:ext cx="405111" cy="259045"/>
    <xdr:sp macro="" textlink="">
      <xdr:nvSpPr>
        <xdr:cNvPr id="568" name="n_4mainValue【学校施設】&#10;有形固定資産減価償却率">
          <a:extLst>
            <a:ext uri="{FF2B5EF4-FFF2-40B4-BE49-F238E27FC236}">
              <a16:creationId xmlns:a16="http://schemas.microsoft.com/office/drawing/2014/main" id="{5656E922-09CF-44D4-93D4-4C2EF57234C4}"/>
            </a:ext>
          </a:extLst>
        </xdr:cNvPr>
        <xdr:cNvSpPr txBox="1"/>
      </xdr:nvSpPr>
      <xdr:spPr>
        <a:xfrm>
          <a:off x="12611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34AEACB9-415B-4E24-8B96-598694CCF50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F07D4445-A487-4B9C-9942-C507A39CAF3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B0D5AE6-8107-447D-9387-D824EF5974E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AA2885B3-F9FC-4E15-89EE-17E526768D5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26B77BEB-4221-4DC2-BC35-8B20054B24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59D4895A-1BC7-425F-9DB2-749AED1676B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AE5AA798-6E2A-4F49-BBA4-F96A2F24F86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8E344135-3B4E-4654-8DFF-DA290D4D334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9AF9AF78-900D-40D3-81BB-4AB7015EB5F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5D232DFF-5A6B-4AF9-8818-A69EAA10EF9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127B3645-FC52-4AF7-BF51-E11FD8DAD26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2D392976-C4BF-435C-A03B-745FFC6B17C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684FBAB-5168-45BB-87E1-4E21D315329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C76B8E24-54F3-476E-AD0F-9D366B3E72C6}"/>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E05BD354-D6FB-4479-AA5D-75403C21F73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0A1C22F0-8210-49A7-9DAC-11816AF03B71}"/>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DD824399-53AF-453E-A22F-5C902A71FFA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0C197176-E0EC-4275-B988-4C007AA51B01}"/>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69F44680-9ACB-4F12-94C9-1E66036817D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071F1DD3-6214-4828-A855-2AC789D9AD3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8AA0026E-802B-4625-ACAD-875A852222B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8B4CA600-59BA-4873-9669-A86367891DF2}"/>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E59CB473-2D58-48B1-BA7C-7CC2D8A03863}"/>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84FCC1CF-B7CC-46FB-A8EF-C1D0B871567D}"/>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53AA62B1-8284-4EB7-B3C9-BE3CD184D173}"/>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D3536E89-6E65-4101-9A39-F2E1C2DC21F4}"/>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595" name="【学校施設】&#10;一人当たり面積平均値テキスト">
          <a:extLst>
            <a:ext uri="{FF2B5EF4-FFF2-40B4-BE49-F238E27FC236}">
              <a16:creationId xmlns:a16="http://schemas.microsoft.com/office/drawing/2014/main" id="{A1B3D007-02C7-42E9-AE96-8EB7AA5ED21A}"/>
            </a:ext>
          </a:extLst>
        </xdr:cNvPr>
        <xdr:cNvSpPr txBox="1"/>
      </xdr:nvSpPr>
      <xdr:spPr>
        <a:xfrm>
          <a:off x="2219960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3A2E9E14-2A9E-4F80-96F2-F57E2AE3AF69}"/>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D8D57079-23AB-4FEA-A4FD-47EC73BD05BA}"/>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82667196-74D0-4243-A93C-2541EAA4F778}"/>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B433C780-5207-42EC-8FE6-802D65666801}"/>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00E0C61C-22DD-4B0E-B2BB-5DC78471465D}"/>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9DEF296-D645-4168-B7E8-618307C5180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D0B9B00-7E9A-4F2E-BE80-7299FBEAF70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E907539-4526-439C-8D10-6DD47A02CCE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FB95A3B-50CB-480C-8ADB-49303F5FFE5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8094609-E428-4ED4-A0EB-A3ADC2A2DA5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97973</xdr:rowOff>
    </xdr:from>
    <xdr:to>
      <xdr:col>116</xdr:col>
      <xdr:colOff>114300</xdr:colOff>
      <xdr:row>63</xdr:row>
      <xdr:rowOff>28123</xdr:rowOff>
    </xdr:to>
    <xdr:sp macro="" textlink="">
      <xdr:nvSpPr>
        <xdr:cNvPr id="606" name="楕円 605">
          <a:extLst>
            <a:ext uri="{FF2B5EF4-FFF2-40B4-BE49-F238E27FC236}">
              <a16:creationId xmlns:a16="http://schemas.microsoft.com/office/drawing/2014/main" id="{36E5AF3E-EEB3-4912-A07D-FC59DDD052E6}"/>
            </a:ext>
          </a:extLst>
        </xdr:cNvPr>
        <xdr:cNvSpPr/>
      </xdr:nvSpPr>
      <xdr:spPr>
        <a:xfrm>
          <a:off x="22110700" y="1072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76400</xdr:rowOff>
    </xdr:from>
    <xdr:ext cx="469744" cy="259045"/>
    <xdr:sp macro="" textlink="">
      <xdr:nvSpPr>
        <xdr:cNvPr id="607" name="【学校施設】&#10;一人当たり面積該当値テキスト">
          <a:extLst>
            <a:ext uri="{FF2B5EF4-FFF2-40B4-BE49-F238E27FC236}">
              <a16:creationId xmlns:a16="http://schemas.microsoft.com/office/drawing/2014/main" id="{2D63448E-C627-46B3-BCE2-079FA626A211}"/>
            </a:ext>
          </a:extLst>
        </xdr:cNvPr>
        <xdr:cNvSpPr txBox="1"/>
      </xdr:nvSpPr>
      <xdr:spPr>
        <a:xfrm>
          <a:off x="22199600" y="1070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103139</xdr:rowOff>
    </xdr:from>
    <xdr:to>
      <xdr:col>112</xdr:col>
      <xdr:colOff>38100</xdr:colOff>
      <xdr:row>63</xdr:row>
      <xdr:rowOff>33289</xdr:rowOff>
    </xdr:to>
    <xdr:sp macro="" textlink="">
      <xdr:nvSpPr>
        <xdr:cNvPr id="608" name="楕円 607">
          <a:extLst>
            <a:ext uri="{FF2B5EF4-FFF2-40B4-BE49-F238E27FC236}">
              <a16:creationId xmlns:a16="http://schemas.microsoft.com/office/drawing/2014/main" id="{24A9E38E-1295-4E8B-8268-0C2CE457A753}"/>
            </a:ext>
          </a:extLst>
        </xdr:cNvPr>
        <xdr:cNvSpPr/>
      </xdr:nvSpPr>
      <xdr:spPr>
        <a:xfrm>
          <a:off x="21272500" y="107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148773</xdr:rowOff>
    </xdr:from>
    <xdr:to>
      <xdr:col>116</xdr:col>
      <xdr:colOff>63500</xdr:colOff>
      <xdr:row>62</xdr:row>
      <xdr:rowOff>153939</xdr:rowOff>
    </xdr:to>
    <xdr:cxnSp macro="">
      <xdr:nvCxnSpPr>
        <xdr:cNvPr id="609" name="直線コネクタ 608">
          <a:extLst>
            <a:ext uri="{FF2B5EF4-FFF2-40B4-BE49-F238E27FC236}">
              <a16:creationId xmlns:a16="http://schemas.microsoft.com/office/drawing/2014/main" id="{7D7AE2A1-57B4-487C-A51C-F81FB24E14DC}"/>
            </a:ext>
          </a:extLst>
        </xdr:cNvPr>
        <xdr:cNvCxnSpPr/>
      </xdr:nvCxnSpPr>
      <xdr:spPr>
        <a:xfrm flipV="1">
          <a:off x="21323300" y="10778673"/>
          <a:ext cx="8382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108352</xdr:rowOff>
    </xdr:from>
    <xdr:to>
      <xdr:col>107</xdr:col>
      <xdr:colOff>101600</xdr:colOff>
      <xdr:row>63</xdr:row>
      <xdr:rowOff>38502</xdr:rowOff>
    </xdr:to>
    <xdr:sp macro="" textlink="">
      <xdr:nvSpPr>
        <xdr:cNvPr id="610" name="楕円 609">
          <a:extLst>
            <a:ext uri="{FF2B5EF4-FFF2-40B4-BE49-F238E27FC236}">
              <a16:creationId xmlns:a16="http://schemas.microsoft.com/office/drawing/2014/main" id="{5BAE9E92-D3BD-459C-AE53-A2C046B656E5}"/>
            </a:ext>
          </a:extLst>
        </xdr:cNvPr>
        <xdr:cNvSpPr/>
      </xdr:nvSpPr>
      <xdr:spPr>
        <a:xfrm>
          <a:off x="20383500" y="1073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153939</xdr:rowOff>
    </xdr:from>
    <xdr:to>
      <xdr:col>111</xdr:col>
      <xdr:colOff>177800</xdr:colOff>
      <xdr:row>62</xdr:row>
      <xdr:rowOff>159152</xdr:rowOff>
    </xdr:to>
    <xdr:cxnSp macro="">
      <xdr:nvCxnSpPr>
        <xdr:cNvPr id="611" name="直線コネクタ 610">
          <a:extLst>
            <a:ext uri="{FF2B5EF4-FFF2-40B4-BE49-F238E27FC236}">
              <a16:creationId xmlns:a16="http://schemas.microsoft.com/office/drawing/2014/main" id="{9A6410E5-96E9-4328-A150-B26073501D99}"/>
            </a:ext>
          </a:extLst>
        </xdr:cNvPr>
        <xdr:cNvCxnSpPr/>
      </xdr:nvCxnSpPr>
      <xdr:spPr>
        <a:xfrm flipV="1">
          <a:off x="20434300" y="10783839"/>
          <a:ext cx="889000" cy="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110363</xdr:rowOff>
    </xdr:from>
    <xdr:to>
      <xdr:col>102</xdr:col>
      <xdr:colOff>165100</xdr:colOff>
      <xdr:row>63</xdr:row>
      <xdr:rowOff>40513</xdr:rowOff>
    </xdr:to>
    <xdr:sp macro="" textlink="">
      <xdr:nvSpPr>
        <xdr:cNvPr id="612" name="楕円 611">
          <a:extLst>
            <a:ext uri="{FF2B5EF4-FFF2-40B4-BE49-F238E27FC236}">
              <a16:creationId xmlns:a16="http://schemas.microsoft.com/office/drawing/2014/main" id="{B6904903-CFDF-48A2-AE25-7EA242B75B59}"/>
            </a:ext>
          </a:extLst>
        </xdr:cNvPr>
        <xdr:cNvSpPr/>
      </xdr:nvSpPr>
      <xdr:spPr>
        <a:xfrm>
          <a:off x="19494500" y="107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159152</xdr:rowOff>
    </xdr:from>
    <xdr:to>
      <xdr:col>107</xdr:col>
      <xdr:colOff>50800</xdr:colOff>
      <xdr:row>62</xdr:row>
      <xdr:rowOff>161163</xdr:rowOff>
    </xdr:to>
    <xdr:cxnSp macro="">
      <xdr:nvCxnSpPr>
        <xdr:cNvPr id="613" name="直線コネクタ 612">
          <a:extLst>
            <a:ext uri="{FF2B5EF4-FFF2-40B4-BE49-F238E27FC236}">
              <a16:creationId xmlns:a16="http://schemas.microsoft.com/office/drawing/2014/main" id="{671CB6FE-D775-4FB9-8A68-257D52BEF0B0}"/>
            </a:ext>
          </a:extLst>
        </xdr:cNvPr>
        <xdr:cNvCxnSpPr/>
      </xdr:nvCxnSpPr>
      <xdr:spPr>
        <a:xfrm flipV="1">
          <a:off x="19545300" y="1078905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113884</xdr:rowOff>
    </xdr:from>
    <xdr:to>
      <xdr:col>98</xdr:col>
      <xdr:colOff>38100</xdr:colOff>
      <xdr:row>63</xdr:row>
      <xdr:rowOff>44034</xdr:rowOff>
    </xdr:to>
    <xdr:sp macro="" textlink="">
      <xdr:nvSpPr>
        <xdr:cNvPr id="614" name="楕円 613">
          <a:extLst>
            <a:ext uri="{FF2B5EF4-FFF2-40B4-BE49-F238E27FC236}">
              <a16:creationId xmlns:a16="http://schemas.microsoft.com/office/drawing/2014/main" id="{1CAF4963-570F-421A-8A7B-C775175D09D5}"/>
            </a:ext>
          </a:extLst>
        </xdr:cNvPr>
        <xdr:cNvSpPr/>
      </xdr:nvSpPr>
      <xdr:spPr>
        <a:xfrm>
          <a:off x="18605500" y="107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161163</xdr:rowOff>
    </xdr:from>
    <xdr:to>
      <xdr:col>102</xdr:col>
      <xdr:colOff>114300</xdr:colOff>
      <xdr:row>62</xdr:row>
      <xdr:rowOff>164684</xdr:rowOff>
    </xdr:to>
    <xdr:cxnSp macro="">
      <xdr:nvCxnSpPr>
        <xdr:cNvPr id="615" name="直線コネクタ 614">
          <a:extLst>
            <a:ext uri="{FF2B5EF4-FFF2-40B4-BE49-F238E27FC236}">
              <a16:creationId xmlns:a16="http://schemas.microsoft.com/office/drawing/2014/main" id="{AD4FF0EB-AD78-4DBC-8DEE-644F11075C20}"/>
            </a:ext>
          </a:extLst>
        </xdr:cNvPr>
        <xdr:cNvCxnSpPr/>
      </xdr:nvCxnSpPr>
      <xdr:spPr>
        <a:xfrm flipV="1">
          <a:off x="18656300" y="10791063"/>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616" name="n_1aveValue【学校施設】&#10;一人当たり面積">
          <a:extLst>
            <a:ext uri="{FF2B5EF4-FFF2-40B4-BE49-F238E27FC236}">
              <a16:creationId xmlns:a16="http://schemas.microsoft.com/office/drawing/2014/main" id="{99016686-8CBA-45D9-9093-B49C2B5E915B}"/>
            </a:ext>
          </a:extLst>
        </xdr:cNvPr>
        <xdr:cNvSpPr txBox="1"/>
      </xdr:nvSpPr>
      <xdr:spPr>
        <a:xfrm>
          <a:off x="210757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617" name="n_2aveValue【学校施設】&#10;一人当たり面積">
          <a:extLst>
            <a:ext uri="{FF2B5EF4-FFF2-40B4-BE49-F238E27FC236}">
              <a16:creationId xmlns:a16="http://schemas.microsoft.com/office/drawing/2014/main" id="{3FA1EC6A-2CF1-4284-8AC2-90E45DD41864}"/>
            </a:ext>
          </a:extLst>
        </xdr:cNvPr>
        <xdr:cNvSpPr txBox="1"/>
      </xdr:nvSpPr>
      <xdr:spPr>
        <a:xfrm>
          <a:off x="20199427" y="105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618" name="n_3aveValue【学校施設】&#10;一人当たり面積">
          <a:extLst>
            <a:ext uri="{FF2B5EF4-FFF2-40B4-BE49-F238E27FC236}">
              <a16:creationId xmlns:a16="http://schemas.microsoft.com/office/drawing/2014/main" id="{13AD6767-543C-4844-B158-B33A68DCA00C}"/>
            </a:ext>
          </a:extLst>
        </xdr:cNvPr>
        <xdr:cNvSpPr txBox="1"/>
      </xdr:nvSpPr>
      <xdr:spPr>
        <a:xfrm>
          <a:off x="19310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619" name="n_4aveValue【学校施設】&#10;一人当たり面積">
          <a:extLst>
            <a:ext uri="{FF2B5EF4-FFF2-40B4-BE49-F238E27FC236}">
              <a16:creationId xmlns:a16="http://schemas.microsoft.com/office/drawing/2014/main" id="{46FB1F47-90ED-4275-B9CB-3E6AA4783E51}"/>
            </a:ext>
          </a:extLst>
        </xdr:cNvPr>
        <xdr:cNvSpPr txBox="1"/>
      </xdr:nvSpPr>
      <xdr:spPr>
        <a:xfrm>
          <a:off x="18421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24416</xdr:rowOff>
    </xdr:from>
    <xdr:ext cx="469744" cy="259045"/>
    <xdr:sp macro="" textlink="">
      <xdr:nvSpPr>
        <xdr:cNvPr id="620" name="n_1mainValue【学校施設】&#10;一人当たり面積">
          <a:extLst>
            <a:ext uri="{FF2B5EF4-FFF2-40B4-BE49-F238E27FC236}">
              <a16:creationId xmlns:a16="http://schemas.microsoft.com/office/drawing/2014/main" id="{AB06D7D3-EA2F-42F7-8F53-C879F3DC7987}"/>
            </a:ext>
          </a:extLst>
        </xdr:cNvPr>
        <xdr:cNvSpPr txBox="1"/>
      </xdr:nvSpPr>
      <xdr:spPr>
        <a:xfrm>
          <a:off x="21075727" y="1082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29629</xdr:rowOff>
    </xdr:from>
    <xdr:ext cx="469744" cy="259045"/>
    <xdr:sp macro="" textlink="">
      <xdr:nvSpPr>
        <xdr:cNvPr id="621" name="n_2mainValue【学校施設】&#10;一人当たり面積">
          <a:extLst>
            <a:ext uri="{FF2B5EF4-FFF2-40B4-BE49-F238E27FC236}">
              <a16:creationId xmlns:a16="http://schemas.microsoft.com/office/drawing/2014/main" id="{0F56D8AB-A22D-4A5F-A508-09201BC0764D}"/>
            </a:ext>
          </a:extLst>
        </xdr:cNvPr>
        <xdr:cNvSpPr txBox="1"/>
      </xdr:nvSpPr>
      <xdr:spPr>
        <a:xfrm>
          <a:off x="20199427" y="1083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31640</xdr:rowOff>
    </xdr:from>
    <xdr:ext cx="469744" cy="259045"/>
    <xdr:sp macro="" textlink="">
      <xdr:nvSpPr>
        <xdr:cNvPr id="622" name="n_3mainValue【学校施設】&#10;一人当たり面積">
          <a:extLst>
            <a:ext uri="{FF2B5EF4-FFF2-40B4-BE49-F238E27FC236}">
              <a16:creationId xmlns:a16="http://schemas.microsoft.com/office/drawing/2014/main" id="{DE8A8B53-8814-40B7-B33A-8B254D16B9CC}"/>
            </a:ext>
          </a:extLst>
        </xdr:cNvPr>
        <xdr:cNvSpPr txBox="1"/>
      </xdr:nvSpPr>
      <xdr:spPr>
        <a:xfrm>
          <a:off x="19310427" y="1083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35161</xdr:rowOff>
    </xdr:from>
    <xdr:ext cx="469744" cy="259045"/>
    <xdr:sp macro="" textlink="">
      <xdr:nvSpPr>
        <xdr:cNvPr id="623" name="n_4mainValue【学校施設】&#10;一人当たり面積">
          <a:extLst>
            <a:ext uri="{FF2B5EF4-FFF2-40B4-BE49-F238E27FC236}">
              <a16:creationId xmlns:a16="http://schemas.microsoft.com/office/drawing/2014/main" id="{F00106ED-BAFC-4E5F-8FCA-5EACCC60BF64}"/>
            </a:ext>
          </a:extLst>
        </xdr:cNvPr>
        <xdr:cNvSpPr txBox="1"/>
      </xdr:nvSpPr>
      <xdr:spPr>
        <a:xfrm>
          <a:off x="18421427" y="1083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7BAF2BA1-B152-45F8-A455-EC3216F74D6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AC7829FE-B0A2-4BF1-A504-34E1866595B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5F218062-6607-4260-BCBC-E2C576E4991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F8944B17-4ECC-4697-8BBC-BB058A51B8C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57DDC1BA-0582-4613-8632-7541492B558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EA9B4EFB-6484-43B9-8C3A-7BA8CD5771F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C09ED2DF-3D1F-479A-A1FE-2DED180C109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2139463C-EB57-4BBF-9871-004454B1854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E049F6A1-4F46-49E6-B0EE-7802DF97CD9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E256E91B-98AE-4F16-9110-89ADB9B492C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9C324D7-A553-475F-B028-36D250E004E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9BD93304-8BE8-428C-8D0E-823578FC8ED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DD8118D7-8307-4061-A205-780A180BCC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FEF11F08-2825-4B59-9030-D82B542F93A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A920216C-A5DB-4EDD-A842-9869F249922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740755A7-1646-47A8-8187-C5FD4D2E6DC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B35F1AB8-B67F-4C76-83D2-BE3F53EF3BF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B845E150-208F-469E-878A-3B0415F30D4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A6B34A01-DE60-4D11-B067-3D29D0FA5F1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A54C3123-CB30-4C3F-A996-A7BDABD9359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63DFC220-D78A-46EA-8B8F-0AE05D3D836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5695D4D8-5A3A-4870-9A7C-FA1BB4C49ED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9F83085B-08D3-4573-BFB6-A58050B0D43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1FF39C33-FF4E-47A4-924E-0F3FA20EE9B9}"/>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a:extLst>
            <a:ext uri="{FF2B5EF4-FFF2-40B4-BE49-F238E27FC236}">
              <a16:creationId xmlns:a16="http://schemas.microsoft.com/office/drawing/2014/main" id="{2BEEF06F-9811-478B-86D9-3F6FF7D2BAB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a:extLst>
            <a:ext uri="{FF2B5EF4-FFF2-40B4-BE49-F238E27FC236}">
              <a16:creationId xmlns:a16="http://schemas.microsoft.com/office/drawing/2014/main" id="{E933C932-66FA-45E1-91A7-E2356CE5932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a:extLst>
            <a:ext uri="{FF2B5EF4-FFF2-40B4-BE49-F238E27FC236}">
              <a16:creationId xmlns:a16="http://schemas.microsoft.com/office/drawing/2014/main" id="{2960522A-4136-4AE5-9202-8CA92DB48D2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a:extLst>
            <a:ext uri="{FF2B5EF4-FFF2-40B4-BE49-F238E27FC236}">
              <a16:creationId xmlns:a16="http://schemas.microsoft.com/office/drawing/2014/main" id="{E11051A2-E4E0-4727-8783-834B6D97C0E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a:extLst>
            <a:ext uri="{FF2B5EF4-FFF2-40B4-BE49-F238E27FC236}">
              <a16:creationId xmlns:a16="http://schemas.microsoft.com/office/drawing/2014/main" id="{6725D20A-4B01-4F78-A3E1-5CE226969A0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a:extLst>
            <a:ext uri="{FF2B5EF4-FFF2-40B4-BE49-F238E27FC236}">
              <a16:creationId xmlns:a16="http://schemas.microsoft.com/office/drawing/2014/main" id="{152C8368-88FF-42CC-80CB-D5F994E410C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a:extLst>
            <a:ext uri="{FF2B5EF4-FFF2-40B4-BE49-F238E27FC236}">
              <a16:creationId xmlns:a16="http://schemas.microsoft.com/office/drawing/2014/main" id="{20CC2EF3-726C-476C-B870-B5B2532A5C6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a:extLst>
            <a:ext uri="{FF2B5EF4-FFF2-40B4-BE49-F238E27FC236}">
              <a16:creationId xmlns:a16="http://schemas.microsoft.com/office/drawing/2014/main" id="{8EB50AFF-8ED6-42C8-BDA1-5AEE0464347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6" name="テキスト ボックス 655">
          <a:extLst>
            <a:ext uri="{FF2B5EF4-FFF2-40B4-BE49-F238E27FC236}">
              <a16:creationId xmlns:a16="http://schemas.microsoft.com/office/drawing/2014/main" id="{77218E8E-3F69-4102-8263-9B6113B90EC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7" name="直線コネクタ 656">
          <a:extLst>
            <a:ext uri="{FF2B5EF4-FFF2-40B4-BE49-F238E27FC236}">
              <a16:creationId xmlns:a16="http://schemas.microsoft.com/office/drawing/2014/main" id="{95A875FD-5F1A-4F4D-B619-4109F63AFC3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8" name="直線コネクタ 657">
          <a:extLst>
            <a:ext uri="{FF2B5EF4-FFF2-40B4-BE49-F238E27FC236}">
              <a16:creationId xmlns:a16="http://schemas.microsoft.com/office/drawing/2014/main" id="{54557936-05DB-4042-B3EE-0E2DDEAAF02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9" name="テキスト ボックス 658">
          <a:extLst>
            <a:ext uri="{FF2B5EF4-FFF2-40B4-BE49-F238E27FC236}">
              <a16:creationId xmlns:a16="http://schemas.microsoft.com/office/drawing/2014/main" id="{B8604C41-0BDB-4BB1-9F63-F69388AD151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0" name="直線コネクタ 659">
          <a:extLst>
            <a:ext uri="{FF2B5EF4-FFF2-40B4-BE49-F238E27FC236}">
              <a16:creationId xmlns:a16="http://schemas.microsoft.com/office/drawing/2014/main" id="{A09CDD5C-F3ED-4C46-BB25-A723E8BC455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1" name="テキスト ボックス 660">
          <a:extLst>
            <a:ext uri="{FF2B5EF4-FFF2-40B4-BE49-F238E27FC236}">
              <a16:creationId xmlns:a16="http://schemas.microsoft.com/office/drawing/2014/main" id="{0B94F902-C8B9-4D9D-BE7E-372DEB40CAF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2" name="直線コネクタ 661">
          <a:extLst>
            <a:ext uri="{FF2B5EF4-FFF2-40B4-BE49-F238E27FC236}">
              <a16:creationId xmlns:a16="http://schemas.microsoft.com/office/drawing/2014/main" id="{158DBBF2-BBFB-4DCF-9392-FC996A831EF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3" name="テキスト ボックス 662">
          <a:extLst>
            <a:ext uri="{FF2B5EF4-FFF2-40B4-BE49-F238E27FC236}">
              <a16:creationId xmlns:a16="http://schemas.microsoft.com/office/drawing/2014/main" id="{A38AE7E3-7CE7-42AD-910F-8561ED43C98B}"/>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4" name="直線コネクタ 663">
          <a:extLst>
            <a:ext uri="{FF2B5EF4-FFF2-40B4-BE49-F238E27FC236}">
              <a16:creationId xmlns:a16="http://schemas.microsoft.com/office/drawing/2014/main" id="{266DE13F-0D67-4DBE-BB4E-3B031D0DB1B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5" name="テキスト ボックス 664">
          <a:extLst>
            <a:ext uri="{FF2B5EF4-FFF2-40B4-BE49-F238E27FC236}">
              <a16:creationId xmlns:a16="http://schemas.microsoft.com/office/drawing/2014/main" id="{4584D220-D9ED-4CA4-AC50-4D6F5ED81282}"/>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6" name="直線コネクタ 665">
          <a:extLst>
            <a:ext uri="{FF2B5EF4-FFF2-40B4-BE49-F238E27FC236}">
              <a16:creationId xmlns:a16="http://schemas.microsoft.com/office/drawing/2014/main" id="{BC142F9F-CF88-49E5-99FD-835CCD6C344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7" name="テキスト ボックス 666">
          <a:extLst>
            <a:ext uri="{FF2B5EF4-FFF2-40B4-BE49-F238E27FC236}">
              <a16:creationId xmlns:a16="http://schemas.microsoft.com/office/drawing/2014/main" id="{36B3FF13-DEB3-41D2-8DB3-1930AC007B3B}"/>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a:extLst>
            <a:ext uri="{FF2B5EF4-FFF2-40B4-BE49-F238E27FC236}">
              <a16:creationId xmlns:a16="http://schemas.microsoft.com/office/drawing/2014/main" id="{A95BDA57-8F63-4E7D-9F88-ED11BBC5398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9" name="テキスト ボックス 668">
          <a:extLst>
            <a:ext uri="{FF2B5EF4-FFF2-40B4-BE49-F238E27FC236}">
              <a16:creationId xmlns:a16="http://schemas.microsoft.com/office/drawing/2014/main" id="{9ED4EF4E-406B-4E29-9E74-4D59AA8BD50E}"/>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公民館】&#10;一人当たり面積グラフ枠">
          <a:extLst>
            <a:ext uri="{FF2B5EF4-FFF2-40B4-BE49-F238E27FC236}">
              <a16:creationId xmlns:a16="http://schemas.microsoft.com/office/drawing/2014/main" id="{507754B0-B7C6-4116-BF12-0255D3E1DF7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671" name="直線コネクタ 670">
          <a:extLst>
            <a:ext uri="{FF2B5EF4-FFF2-40B4-BE49-F238E27FC236}">
              <a16:creationId xmlns:a16="http://schemas.microsoft.com/office/drawing/2014/main" id="{7EFC1680-D290-40A6-92B8-F008358C50B1}"/>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672" name="【公民館】&#10;一人当たり面積最小値テキスト">
          <a:extLst>
            <a:ext uri="{FF2B5EF4-FFF2-40B4-BE49-F238E27FC236}">
              <a16:creationId xmlns:a16="http://schemas.microsoft.com/office/drawing/2014/main" id="{9A304BBE-31E1-498D-9EF8-DA9A440D9AA2}"/>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673" name="直線コネクタ 672">
          <a:extLst>
            <a:ext uri="{FF2B5EF4-FFF2-40B4-BE49-F238E27FC236}">
              <a16:creationId xmlns:a16="http://schemas.microsoft.com/office/drawing/2014/main" id="{222A173D-FEB9-46F1-8362-0FB8E1E45414}"/>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674" name="【公民館】&#10;一人当たり面積最大値テキスト">
          <a:extLst>
            <a:ext uri="{FF2B5EF4-FFF2-40B4-BE49-F238E27FC236}">
              <a16:creationId xmlns:a16="http://schemas.microsoft.com/office/drawing/2014/main" id="{A054F3FC-E566-40EA-BAA0-CCD3A236783E}"/>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675" name="直線コネクタ 674">
          <a:extLst>
            <a:ext uri="{FF2B5EF4-FFF2-40B4-BE49-F238E27FC236}">
              <a16:creationId xmlns:a16="http://schemas.microsoft.com/office/drawing/2014/main" id="{21AF2DA4-B518-401C-9710-3E51ED0C684C}"/>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76" name="【公民館】&#10;一人当たり面積平均値テキスト">
          <a:extLst>
            <a:ext uri="{FF2B5EF4-FFF2-40B4-BE49-F238E27FC236}">
              <a16:creationId xmlns:a16="http://schemas.microsoft.com/office/drawing/2014/main" id="{DFF1CF38-1810-46FB-B9BB-6178E8F2031B}"/>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77" name="フローチャート: 判断 676">
          <a:extLst>
            <a:ext uri="{FF2B5EF4-FFF2-40B4-BE49-F238E27FC236}">
              <a16:creationId xmlns:a16="http://schemas.microsoft.com/office/drawing/2014/main" id="{4D78A699-A85B-4BD5-859F-7AD66FD5E04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678" name="フローチャート: 判断 677">
          <a:extLst>
            <a:ext uri="{FF2B5EF4-FFF2-40B4-BE49-F238E27FC236}">
              <a16:creationId xmlns:a16="http://schemas.microsoft.com/office/drawing/2014/main" id="{5E2C2B2E-36C0-4538-8439-2C707950E98D}"/>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679" name="フローチャート: 判断 678">
          <a:extLst>
            <a:ext uri="{FF2B5EF4-FFF2-40B4-BE49-F238E27FC236}">
              <a16:creationId xmlns:a16="http://schemas.microsoft.com/office/drawing/2014/main" id="{C3411DD6-F090-41BB-B360-9FB9261DB056}"/>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680" name="フローチャート: 判断 679">
          <a:extLst>
            <a:ext uri="{FF2B5EF4-FFF2-40B4-BE49-F238E27FC236}">
              <a16:creationId xmlns:a16="http://schemas.microsoft.com/office/drawing/2014/main" id="{E593EDA9-04BF-400F-8FD3-E126C4D4851F}"/>
            </a:ext>
          </a:extLst>
        </xdr:cNvPr>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681" name="フローチャート: 判断 680">
          <a:extLst>
            <a:ext uri="{FF2B5EF4-FFF2-40B4-BE49-F238E27FC236}">
              <a16:creationId xmlns:a16="http://schemas.microsoft.com/office/drawing/2014/main" id="{C544BD20-1A80-41C5-959B-126013CB307B}"/>
            </a:ext>
          </a:extLst>
        </xdr:cNvPr>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A3697B71-63F8-4404-B358-58D3FD68E37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70B71CFA-F466-4B57-B655-5C12BF41F4E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EE0D10AA-361C-4760-934B-A510F07168A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60911852-6346-4CB0-B132-FDEFD65A4C1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17567E21-876A-4709-A214-4E84D38D75A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61824</xdr:rowOff>
    </xdr:from>
    <xdr:to>
      <xdr:col>107</xdr:col>
      <xdr:colOff>101600</xdr:colOff>
      <xdr:row>108</xdr:row>
      <xdr:rowOff>163424</xdr:rowOff>
    </xdr:to>
    <xdr:sp macro="" textlink="">
      <xdr:nvSpPr>
        <xdr:cNvPr id="687" name="楕円 686">
          <a:extLst>
            <a:ext uri="{FF2B5EF4-FFF2-40B4-BE49-F238E27FC236}">
              <a16:creationId xmlns:a16="http://schemas.microsoft.com/office/drawing/2014/main" id="{EC3917B8-2DD6-4676-8D80-F51CF8F8C36A}"/>
            </a:ext>
          </a:extLst>
        </xdr:cNvPr>
        <xdr:cNvSpPr/>
      </xdr:nvSpPr>
      <xdr:spPr>
        <a:xfrm>
          <a:off x="20383500" y="1857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146727</xdr:rowOff>
    </xdr:from>
    <xdr:ext cx="469744" cy="259045"/>
    <xdr:sp macro="" textlink="">
      <xdr:nvSpPr>
        <xdr:cNvPr id="688" name="n_1aveValue【公民館】&#10;一人当たり面積">
          <a:extLst>
            <a:ext uri="{FF2B5EF4-FFF2-40B4-BE49-F238E27FC236}">
              <a16:creationId xmlns:a16="http://schemas.microsoft.com/office/drawing/2014/main" id="{29B47BAC-4A78-4B5E-804F-5B86F43E1277}"/>
            </a:ext>
          </a:extLst>
        </xdr:cNvPr>
        <xdr:cNvSpPr txBox="1"/>
      </xdr:nvSpPr>
      <xdr:spPr>
        <a:xfrm>
          <a:off x="21075727" y="183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689" name="n_2aveValue【公民館】&#10;一人当たり面積">
          <a:extLst>
            <a:ext uri="{FF2B5EF4-FFF2-40B4-BE49-F238E27FC236}">
              <a16:creationId xmlns:a16="http://schemas.microsoft.com/office/drawing/2014/main" id="{0EB1F123-B676-41CF-9471-6E082B946ABB}"/>
            </a:ext>
          </a:extLst>
        </xdr:cNvPr>
        <xdr:cNvSpPr txBox="1"/>
      </xdr:nvSpPr>
      <xdr:spPr>
        <a:xfrm>
          <a:off x="20199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690" name="n_3aveValue【公民館】&#10;一人当たり面積">
          <a:extLst>
            <a:ext uri="{FF2B5EF4-FFF2-40B4-BE49-F238E27FC236}">
              <a16:creationId xmlns:a16="http://schemas.microsoft.com/office/drawing/2014/main" id="{042310F7-AD74-4B9D-A8F2-04127898F2F5}"/>
            </a:ext>
          </a:extLst>
        </xdr:cNvPr>
        <xdr:cNvSpPr txBox="1"/>
      </xdr:nvSpPr>
      <xdr:spPr>
        <a:xfrm>
          <a:off x="19310427" y="183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691" name="n_4aveValue【公民館】&#10;一人当たり面積">
          <a:extLst>
            <a:ext uri="{FF2B5EF4-FFF2-40B4-BE49-F238E27FC236}">
              <a16:creationId xmlns:a16="http://schemas.microsoft.com/office/drawing/2014/main" id="{534A0A1E-6307-4266-A480-0D091BB070B1}"/>
            </a:ext>
          </a:extLst>
        </xdr:cNvPr>
        <xdr:cNvSpPr txBox="1"/>
      </xdr:nvSpPr>
      <xdr:spPr>
        <a:xfrm>
          <a:off x="18421427" y="183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154551</xdr:rowOff>
    </xdr:from>
    <xdr:ext cx="469744" cy="259045"/>
    <xdr:sp macro="" textlink="">
      <xdr:nvSpPr>
        <xdr:cNvPr id="692" name="n_2mainValue【公民館】&#10;一人当たり面積">
          <a:extLst>
            <a:ext uri="{FF2B5EF4-FFF2-40B4-BE49-F238E27FC236}">
              <a16:creationId xmlns:a16="http://schemas.microsoft.com/office/drawing/2014/main" id="{E0D6EB5D-7212-4B5C-A1CE-7F9E05E07F08}"/>
            </a:ext>
          </a:extLst>
        </xdr:cNvPr>
        <xdr:cNvSpPr txBox="1"/>
      </xdr:nvSpPr>
      <xdr:spPr>
        <a:xfrm>
          <a:off x="20199427" y="186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3" name="正方形/長方形 692">
          <a:extLst>
            <a:ext uri="{FF2B5EF4-FFF2-40B4-BE49-F238E27FC236}">
              <a16:creationId xmlns:a16="http://schemas.microsoft.com/office/drawing/2014/main" id="{6249218E-E25A-44DC-9679-738648C91D5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4" name="正方形/長方形 693">
          <a:extLst>
            <a:ext uri="{FF2B5EF4-FFF2-40B4-BE49-F238E27FC236}">
              <a16:creationId xmlns:a16="http://schemas.microsoft.com/office/drawing/2014/main" id="{88B8DBB1-7DDE-4BA0-A42D-494A7754C58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5" name="テキスト ボックス 694">
          <a:extLst>
            <a:ext uri="{FF2B5EF4-FFF2-40B4-BE49-F238E27FC236}">
              <a16:creationId xmlns:a16="http://schemas.microsoft.com/office/drawing/2014/main" id="{92E95248-7123-487E-BE80-4E2AE898CCA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認定子ども園・保育所では減価償却率は</a:t>
          </a:r>
          <a:r>
            <a:rPr kumimoji="1" lang="en-US" altLang="ja-JP" sz="1100" b="0" i="0" baseline="0">
              <a:solidFill>
                <a:schemeClr val="dk1"/>
              </a:solidFill>
              <a:effectLst/>
              <a:latin typeface="+mn-lt"/>
              <a:ea typeface="+mn-ea"/>
              <a:cs typeface="+mn-cs"/>
            </a:rPr>
            <a:t>74.3</a:t>
          </a:r>
          <a:r>
            <a:rPr kumimoji="1" lang="ja-JP" altLang="ja-JP" sz="1100" b="0" i="0" baseline="0">
              <a:solidFill>
                <a:schemeClr val="dk1"/>
              </a:solidFill>
              <a:effectLst/>
              <a:latin typeface="+mn-lt"/>
              <a:ea typeface="+mn-ea"/>
              <a:cs typeface="+mn-cs"/>
            </a:rPr>
            <a:t>％となっている。雄信内母と子の家は昭和</a:t>
          </a:r>
          <a:r>
            <a:rPr kumimoji="1" lang="en-US" altLang="ja-JP" sz="1100" b="0" i="0" baseline="0">
              <a:solidFill>
                <a:schemeClr val="dk1"/>
              </a:solidFill>
              <a:effectLst/>
              <a:latin typeface="+mn-lt"/>
              <a:ea typeface="+mn-ea"/>
              <a:cs typeface="+mn-cs"/>
            </a:rPr>
            <a:t>52</a:t>
          </a:r>
          <a:r>
            <a:rPr kumimoji="1" lang="ja-JP" altLang="ja-JP" sz="1100" b="0" i="0" baseline="0">
              <a:solidFill>
                <a:schemeClr val="dk1"/>
              </a:solidFill>
              <a:effectLst/>
              <a:latin typeface="+mn-lt"/>
              <a:ea typeface="+mn-ea"/>
              <a:cs typeface="+mn-cs"/>
            </a:rPr>
            <a:t>年、認定子ども園は昭和</a:t>
          </a:r>
          <a:r>
            <a:rPr kumimoji="1" lang="en-US" altLang="ja-JP" sz="1100" b="0" i="0" baseline="0">
              <a:solidFill>
                <a:schemeClr val="dk1"/>
              </a:solidFill>
              <a:effectLst/>
              <a:latin typeface="+mn-lt"/>
              <a:ea typeface="+mn-ea"/>
              <a:cs typeface="+mn-cs"/>
            </a:rPr>
            <a:t>58</a:t>
          </a:r>
          <a:r>
            <a:rPr kumimoji="1" lang="ja-JP" altLang="ja-JP" sz="1100" b="0" i="0" baseline="0">
              <a:solidFill>
                <a:schemeClr val="dk1"/>
              </a:solidFill>
              <a:effectLst/>
              <a:latin typeface="+mn-lt"/>
              <a:ea typeface="+mn-ea"/>
              <a:cs typeface="+mn-cs"/>
            </a:rPr>
            <a:t>年建築と</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年以上経過しており、老朽化対策を進めていく必要がある。学校施設では、平成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年に天塩小学校を改築したため減価償却率は</a:t>
          </a:r>
          <a:r>
            <a:rPr kumimoji="1" lang="en-US" altLang="ja-JP" sz="1100" b="0" i="0" baseline="0">
              <a:solidFill>
                <a:schemeClr val="dk1"/>
              </a:solidFill>
              <a:effectLst/>
              <a:latin typeface="+mn-lt"/>
              <a:ea typeface="+mn-ea"/>
              <a:cs typeface="+mn-cs"/>
            </a:rPr>
            <a:t>46.9</a:t>
          </a:r>
          <a:r>
            <a:rPr kumimoji="1" lang="ja-JP" altLang="ja-JP" sz="1100" b="0" i="0" baseline="0">
              <a:solidFill>
                <a:schemeClr val="dk1"/>
              </a:solidFill>
              <a:effectLst/>
              <a:latin typeface="+mn-lt"/>
              <a:ea typeface="+mn-ea"/>
              <a:cs typeface="+mn-cs"/>
            </a:rPr>
            <a:t>％と類似団体と比較しても低い水準となっている一方で、天塩中学校は平成</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年建築で</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年経過しており、建物の修繕や設備の更新を計画的に進める必要がある。公営住宅については、減価償却率が</a:t>
          </a:r>
          <a:r>
            <a:rPr kumimoji="1" lang="en-US" altLang="ja-JP" sz="1100" b="0" i="0" baseline="0">
              <a:solidFill>
                <a:schemeClr val="dk1"/>
              </a:solidFill>
              <a:effectLst/>
              <a:latin typeface="+mn-lt"/>
              <a:ea typeface="+mn-ea"/>
              <a:cs typeface="+mn-cs"/>
            </a:rPr>
            <a:t>72.1</a:t>
          </a:r>
          <a:r>
            <a:rPr kumimoji="1" lang="ja-JP" altLang="ja-JP" sz="1100" b="0" i="0" baseline="0">
              <a:solidFill>
                <a:schemeClr val="dk1"/>
              </a:solidFill>
              <a:effectLst/>
              <a:latin typeface="+mn-lt"/>
              <a:ea typeface="+mn-ea"/>
              <a:cs typeface="+mn-cs"/>
            </a:rPr>
            <a:t>％と類似団体よりも高い水準にあり、一人当たり面積についても類似団体と比較して</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倍と多くなっている。長寿命化計画に基づき、既存施設の長寿命化を図りつつ、人口減少が進み公営住宅の需要も少なくなっていることから、耐用年数を超えたものについては順次取り壊しを進めていくことに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626B957-68F6-402B-8A7A-77CCE1278F8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2A50360-1A5F-4276-A4D3-DD8F5983A8C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0D5926C-DF32-4365-A21E-2C12E307FAE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4776861-0951-49B2-B2B0-6C6BBCBD013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D140DB6-BD70-4A45-B8E5-DC7242B080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AA2B3A7-988E-4E31-B282-AE839C5323B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7B8F2C0-25B7-4AB8-9966-8159B616CBE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79DBDD3-903E-4EE2-9B46-604563DC17E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2BD5342-0056-4443-90A7-4797510A647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9903BB-4C9C-45A7-93DA-05B818C65AF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
2,775
353.56
6,222,819
6,067,240
116,798
3,147,261
4,043,143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CE7942-CC92-48FB-B7AF-6F8C9B3A4C9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8DF1F74-6C3C-42E8-BFDF-1F83057473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362B1BF-C9E7-4FB6-9CC8-72C60CD9E42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64DA1B1-8CE3-42DD-97D6-C900273A861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1264148-A7C4-424F-ACE3-EAF1848296F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F8BCBAA-E1F2-4446-B9A3-1661BD066D1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765CF34-37C8-4BDD-AEAB-E976437861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E5889F-E125-4524-8784-96EC4DA74A0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5D2284E-DBED-4B89-AE4A-EC5F379FAF3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91F4630-1DA6-4137-AF19-1E09FE3C333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F9A16EB-2F9B-4297-9E3F-704F4F06C4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B6E57F0-8153-4350-BDE8-53A7986F62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D5C921E-5086-46DA-8877-1995D90D554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4BC49CB-93D0-4923-8EEF-E53904176EF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1D5501-65F3-42E3-AD56-D608CFC0F5F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7E82E97-64AD-4AF8-9C79-070BB9D637A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FCC983E-BA66-43E5-A4B6-285F5E3DFC2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321D5F-9B63-474A-956B-3F3ED47494E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B3822BF-0CD1-4D1D-BCB8-7CA5F29C830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D8A767B-F9DF-4678-BFD0-0CD5E8032C6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D870D08-B2DA-44B6-B0EB-E0D012DBED5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BCEB1FB-EEB6-4270-80E4-EF3D6E1A99A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582C197-5C56-4938-A868-3EC0208A9E9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EC05DED-3E9E-49D4-A42D-4D844E8F94F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9273BDD-B355-4755-BBEE-48BF79382D7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7248A8B-B795-4418-B1FD-2D083300EF5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F51D7CB-C922-4165-A2C2-585C2621C78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5256861-1324-4094-977A-5ED2169A81A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C7544E3-A17C-49A5-8EBD-7CB62126466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FC88712-EA3F-4F4B-8419-AF830C4DE4A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6BB8F5D-DA55-47BE-8FE2-1B2BCD2CFA4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FE5B488-D0F1-4B93-BB5E-D30F7A90944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33C144E-7EF0-4A07-8230-B1BC27DABE5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BAA208D-8372-4F80-9B37-1803BC46B53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91E3BCB-E191-4EC2-A4AD-DB5E38F17D6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E46A244-049A-4D47-A090-D5C7B7DEC88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10FC2AE-E93D-4CEA-ADC3-F8E635265A9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8222620-8C7E-4BEA-A409-319810A95E6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A97CC0F-542A-4E85-98CE-5B0CF5F2605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7512281-86B9-423A-9121-F1B231E3C1D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E95AE90-3346-41F8-9A2C-338E2AA03E3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C35CF08-E6DF-4AAB-9321-4725330F41B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6C13DFF-155F-400F-9E53-534A0C95EA9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44E3A39-5141-48B9-99A2-56714F5298A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9842032-66A2-48CA-A7DD-D6287B22156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8E67DEB-E438-476F-98B9-FA830D792F1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51FC13F-08EC-48B1-9644-9BB2BB50218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3428683-DB65-4A98-AA7D-F0347D957E3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B335066A-6B15-49CD-B26B-D548CB101B2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985A12DD-25ED-45B7-9899-2D177F2F59D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1EFB0F4F-73CF-4D14-B74E-D21713C44B8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114E77F1-F84C-4183-A10A-4CC0E12026B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5AA77652-6972-45D0-B044-DEB0DBF35A1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42CFB3AE-8F17-46EB-911E-0A1341D8394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460443E8-AD95-4155-9AE6-650ED916CC6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123CF646-0380-4B68-84CE-D97B014A1D9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1E4DA448-E9ED-46D2-ABBB-A039BD8D9DF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2957C16-7F65-4D24-828F-D12818FF428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7B8793C-254B-4012-88FD-5B349E73BDA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9CBF8ADC-9CC0-41E2-8548-35072776DB5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55B216DE-45DC-414A-94F1-204F46C5BCE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B0A700D1-9211-4046-A7F8-11B37D0D1E9D}"/>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78CD512-7180-4E9D-8ED3-93E85A7189A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484C8D27-335E-4F15-A88E-CD30954FEA0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9612480-3724-4C7E-9460-50C0304EA558}"/>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5CEC099F-44C1-4505-B5A9-EEB61C61B392}"/>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AF0E227F-297D-487D-A449-190E5D2842B6}"/>
            </a:ext>
          </a:extLst>
        </xdr:cNvPr>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FF1C12A9-D8E1-4F2E-8901-4E38E68E03D3}"/>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00FBC82D-B6B0-4467-BB92-B61A9B0E421E}"/>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7A76E7C4-7A6B-4068-B5DC-8D6C8ADC1CE3}"/>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C8F8B275-CAAC-4A6E-9436-B71EE6AA0058}"/>
            </a:ext>
          </a:extLst>
        </xdr:cNvPr>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33B2751A-2B78-4785-AB0D-74167950F712}"/>
            </a:ext>
          </a:extLst>
        </xdr:cNvPr>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414963CF-A3AE-4CA0-9257-493CFF4BFF7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0C8EBFD-BF66-4FF0-8FE4-AE7C8C1715B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91B426E-3D9B-4DEA-A385-0D24811191E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1A0ED6F-F17C-425A-ABE2-7762EB6F9D1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A41DF12-1065-469C-8388-3665A2683B2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113030</xdr:rowOff>
    </xdr:from>
    <xdr:to>
      <xdr:col>24</xdr:col>
      <xdr:colOff>114300</xdr:colOff>
      <xdr:row>62</xdr:row>
      <xdr:rowOff>43180</xdr:rowOff>
    </xdr:to>
    <xdr:sp macro="" textlink="">
      <xdr:nvSpPr>
        <xdr:cNvPr id="89" name="楕円 88">
          <a:extLst>
            <a:ext uri="{FF2B5EF4-FFF2-40B4-BE49-F238E27FC236}">
              <a16:creationId xmlns:a16="http://schemas.microsoft.com/office/drawing/2014/main" id="{8D25ED76-AEC4-4C90-9EF5-E04F2C76499F}"/>
            </a:ext>
          </a:extLst>
        </xdr:cNvPr>
        <xdr:cNvSpPr/>
      </xdr:nvSpPr>
      <xdr:spPr>
        <a:xfrm>
          <a:off x="4584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91457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D5E3F840-FDF3-42F3-BDA3-2E52F7F981EA}"/>
            </a:ext>
          </a:extLst>
        </xdr:cNvPr>
        <xdr:cNvSpPr txBox="1"/>
      </xdr:nvSpPr>
      <xdr:spPr>
        <a:xfrm>
          <a:off x="4673600"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69215</xdr:rowOff>
    </xdr:from>
    <xdr:to>
      <xdr:col>20</xdr:col>
      <xdr:colOff>38100</xdr:colOff>
      <xdr:row>63</xdr:row>
      <xdr:rowOff>170815</xdr:rowOff>
    </xdr:to>
    <xdr:sp macro="" textlink="">
      <xdr:nvSpPr>
        <xdr:cNvPr id="91" name="楕円 90">
          <a:extLst>
            <a:ext uri="{FF2B5EF4-FFF2-40B4-BE49-F238E27FC236}">
              <a16:creationId xmlns:a16="http://schemas.microsoft.com/office/drawing/2014/main" id="{6B6094C6-1EBF-4AEF-9427-426D8BA98670}"/>
            </a:ext>
          </a:extLst>
        </xdr:cNvPr>
        <xdr:cNvSpPr/>
      </xdr:nvSpPr>
      <xdr:spPr>
        <a:xfrm>
          <a:off x="3746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163830</xdr:rowOff>
    </xdr:from>
    <xdr:to>
      <xdr:col>24</xdr:col>
      <xdr:colOff>63500</xdr:colOff>
      <xdr:row>63</xdr:row>
      <xdr:rowOff>120015</xdr:rowOff>
    </xdr:to>
    <xdr:cxnSp macro="">
      <xdr:nvCxnSpPr>
        <xdr:cNvPr id="92" name="直線コネクタ 91">
          <a:extLst>
            <a:ext uri="{FF2B5EF4-FFF2-40B4-BE49-F238E27FC236}">
              <a16:creationId xmlns:a16="http://schemas.microsoft.com/office/drawing/2014/main" id="{C9CF8A68-107D-463E-BBC3-AAFF8DA9F6C3}"/>
            </a:ext>
          </a:extLst>
        </xdr:cNvPr>
        <xdr:cNvCxnSpPr/>
      </xdr:nvCxnSpPr>
      <xdr:spPr>
        <a:xfrm flipV="1">
          <a:off x="3797300" y="10622280"/>
          <a:ext cx="838200"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2540</xdr:rowOff>
    </xdr:from>
    <xdr:to>
      <xdr:col>15</xdr:col>
      <xdr:colOff>101600</xdr:colOff>
      <xdr:row>63</xdr:row>
      <xdr:rowOff>104140</xdr:rowOff>
    </xdr:to>
    <xdr:sp macro="" textlink="">
      <xdr:nvSpPr>
        <xdr:cNvPr id="93" name="楕円 92">
          <a:extLst>
            <a:ext uri="{FF2B5EF4-FFF2-40B4-BE49-F238E27FC236}">
              <a16:creationId xmlns:a16="http://schemas.microsoft.com/office/drawing/2014/main" id="{C7765759-81B4-4096-AF31-4EA7DB5DEC2F}"/>
            </a:ext>
          </a:extLst>
        </xdr:cNvPr>
        <xdr:cNvSpPr/>
      </xdr:nvSpPr>
      <xdr:spPr>
        <a:xfrm>
          <a:off x="2857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53340</xdr:rowOff>
    </xdr:from>
    <xdr:to>
      <xdr:col>19</xdr:col>
      <xdr:colOff>177800</xdr:colOff>
      <xdr:row>63</xdr:row>
      <xdr:rowOff>120015</xdr:rowOff>
    </xdr:to>
    <xdr:cxnSp macro="">
      <xdr:nvCxnSpPr>
        <xdr:cNvPr id="94" name="直線コネクタ 93">
          <a:extLst>
            <a:ext uri="{FF2B5EF4-FFF2-40B4-BE49-F238E27FC236}">
              <a16:creationId xmlns:a16="http://schemas.microsoft.com/office/drawing/2014/main" id="{6B5361EA-03C2-4460-95AF-2E8596A4C9E1}"/>
            </a:ext>
          </a:extLst>
        </xdr:cNvPr>
        <xdr:cNvCxnSpPr/>
      </xdr:nvCxnSpPr>
      <xdr:spPr>
        <a:xfrm>
          <a:off x="2908300" y="1085469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2540</xdr:rowOff>
    </xdr:from>
    <xdr:to>
      <xdr:col>10</xdr:col>
      <xdr:colOff>165100</xdr:colOff>
      <xdr:row>63</xdr:row>
      <xdr:rowOff>104140</xdr:rowOff>
    </xdr:to>
    <xdr:sp macro="" textlink="">
      <xdr:nvSpPr>
        <xdr:cNvPr id="95" name="楕円 94">
          <a:extLst>
            <a:ext uri="{FF2B5EF4-FFF2-40B4-BE49-F238E27FC236}">
              <a16:creationId xmlns:a16="http://schemas.microsoft.com/office/drawing/2014/main" id="{6622E9C3-57E9-4870-9A79-312897F46A8B}"/>
            </a:ext>
          </a:extLst>
        </xdr:cNvPr>
        <xdr:cNvSpPr/>
      </xdr:nvSpPr>
      <xdr:spPr>
        <a:xfrm>
          <a:off x="1968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53340</xdr:rowOff>
    </xdr:from>
    <xdr:to>
      <xdr:col>15</xdr:col>
      <xdr:colOff>50800</xdr:colOff>
      <xdr:row>63</xdr:row>
      <xdr:rowOff>53340</xdr:rowOff>
    </xdr:to>
    <xdr:cxnSp macro="">
      <xdr:nvCxnSpPr>
        <xdr:cNvPr id="96" name="直線コネクタ 95">
          <a:extLst>
            <a:ext uri="{FF2B5EF4-FFF2-40B4-BE49-F238E27FC236}">
              <a16:creationId xmlns:a16="http://schemas.microsoft.com/office/drawing/2014/main" id="{D517D03F-35F8-41A1-92EC-C4E72D1077FE}"/>
            </a:ext>
          </a:extLst>
        </xdr:cNvPr>
        <xdr:cNvCxnSpPr/>
      </xdr:nvCxnSpPr>
      <xdr:spPr>
        <a:xfrm>
          <a:off x="2019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133985</xdr:rowOff>
    </xdr:from>
    <xdr:to>
      <xdr:col>6</xdr:col>
      <xdr:colOff>38100</xdr:colOff>
      <xdr:row>63</xdr:row>
      <xdr:rowOff>64135</xdr:rowOff>
    </xdr:to>
    <xdr:sp macro="" textlink="">
      <xdr:nvSpPr>
        <xdr:cNvPr id="97" name="楕円 96">
          <a:extLst>
            <a:ext uri="{FF2B5EF4-FFF2-40B4-BE49-F238E27FC236}">
              <a16:creationId xmlns:a16="http://schemas.microsoft.com/office/drawing/2014/main" id="{2D197DF0-2D2B-451F-9B7D-CE8F7A51FD3B}"/>
            </a:ext>
          </a:extLst>
        </xdr:cNvPr>
        <xdr:cNvSpPr/>
      </xdr:nvSpPr>
      <xdr:spPr>
        <a:xfrm>
          <a:off x="1079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13335</xdr:rowOff>
    </xdr:from>
    <xdr:to>
      <xdr:col>10</xdr:col>
      <xdr:colOff>114300</xdr:colOff>
      <xdr:row>63</xdr:row>
      <xdr:rowOff>53340</xdr:rowOff>
    </xdr:to>
    <xdr:cxnSp macro="">
      <xdr:nvCxnSpPr>
        <xdr:cNvPr id="98" name="直線コネクタ 97">
          <a:extLst>
            <a:ext uri="{FF2B5EF4-FFF2-40B4-BE49-F238E27FC236}">
              <a16:creationId xmlns:a16="http://schemas.microsoft.com/office/drawing/2014/main" id="{31CA8A27-3522-4558-8239-239DAB854CAB}"/>
            </a:ext>
          </a:extLst>
        </xdr:cNvPr>
        <xdr:cNvCxnSpPr/>
      </xdr:nvCxnSpPr>
      <xdr:spPr>
        <a:xfrm>
          <a:off x="1130300" y="108146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a:extLst>
            <a:ext uri="{FF2B5EF4-FFF2-40B4-BE49-F238E27FC236}">
              <a16:creationId xmlns:a16="http://schemas.microsoft.com/office/drawing/2014/main" id="{AA076E32-FB15-4991-A3E3-57A46E2BF0C1}"/>
            </a:ext>
          </a:extLst>
        </xdr:cNvPr>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00" name="n_2aveValue【体育館・プール】&#10;有形固定資産減価償却率">
          <a:extLst>
            <a:ext uri="{FF2B5EF4-FFF2-40B4-BE49-F238E27FC236}">
              <a16:creationId xmlns:a16="http://schemas.microsoft.com/office/drawing/2014/main" id="{45897418-B626-4E51-8C95-9E375E3EAE74}"/>
            </a:ext>
          </a:extLst>
        </xdr:cNvPr>
        <xdr:cNvSpPr txBox="1"/>
      </xdr:nvSpPr>
      <xdr:spPr>
        <a:xfrm>
          <a:off x="2705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01" name="n_3aveValue【体育館・プール】&#10;有形固定資産減価償却率">
          <a:extLst>
            <a:ext uri="{FF2B5EF4-FFF2-40B4-BE49-F238E27FC236}">
              <a16:creationId xmlns:a16="http://schemas.microsoft.com/office/drawing/2014/main" id="{8A1AD460-2A3C-47B4-8190-851E1093DF28}"/>
            </a:ext>
          </a:extLst>
        </xdr:cNvPr>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02" name="n_4aveValue【体育館・プール】&#10;有形固定資産減価償却率">
          <a:extLst>
            <a:ext uri="{FF2B5EF4-FFF2-40B4-BE49-F238E27FC236}">
              <a16:creationId xmlns:a16="http://schemas.microsoft.com/office/drawing/2014/main" id="{9F4C92F8-889C-417C-BA66-5F4C90C224A2}"/>
            </a:ext>
          </a:extLst>
        </xdr:cNvPr>
        <xdr:cNvSpPr txBox="1"/>
      </xdr:nvSpPr>
      <xdr:spPr>
        <a:xfrm>
          <a:off x="9277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161942</xdr:rowOff>
    </xdr:from>
    <xdr:ext cx="405111" cy="259045"/>
    <xdr:sp macro="" textlink="">
      <xdr:nvSpPr>
        <xdr:cNvPr id="103" name="n_1mainValue【体育館・プール】&#10;有形固定資産減価償却率">
          <a:extLst>
            <a:ext uri="{FF2B5EF4-FFF2-40B4-BE49-F238E27FC236}">
              <a16:creationId xmlns:a16="http://schemas.microsoft.com/office/drawing/2014/main" id="{F5942EF2-AFB6-4DDA-AC5D-A353A48A5F64}"/>
            </a:ext>
          </a:extLst>
        </xdr:cNvPr>
        <xdr:cNvSpPr txBox="1"/>
      </xdr:nvSpPr>
      <xdr:spPr>
        <a:xfrm>
          <a:off x="3582044"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95267</xdr:rowOff>
    </xdr:from>
    <xdr:ext cx="405111" cy="259045"/>
    <xdr:sp macro="" textlink="">
      <xdr:nvSpPr>
        <xdr:cNvPr id="104" name="n_2mainValue【体育館・プール】&#10;有形固定資産減価償却率">
          <a:extLst>
            <a:ext uri="{FF2B5EF4-FFF2-40B4-BE49-F238E27FC236}">
              <a16:creationId xmlns:a16="http://schemas.microsoft.com/office/drawing/2014/main" id="{649A9521-7D4B-4494-B895-0A2A64516A6D}"/>
            </a:ext>
          </a:extLst>
        </xdr:cNvPr>
        <xdr:cNvSpPr txBox="1"/>
      </xdr:nvSpPr>
      <xdr:spPr>
        <a:xfrm>
          <a:off x="2705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95267</xdr:rowOff>
    </xdr:from>
    <xdr:ext cx="405111" cy="259045"/>
    <xdr:sp macro="" textlink="">
      <xdr:nvSpPr>
        <xdr:cNvPr id="105" name="n_3mainValue【体育館・プール】&#10;有形固定資産減価償却率">
          <a:extLst>
            <a:ext uri="{FF2B5EF4-FFF2-40B4-BE49-F238E27FC236}">
              <a16:creationId xmlns:a16="http://schemas.microsoft.com/office/drawing/2014/main" id="{7E6033E3-05CE-4330-8438-10A54C47EC35}"/>
            </a:ext>
          </a:extLst>
        </xdr:cNvPr>
        <xdr:cNvSpPr txBox="1"/>
      </xdr:nvSpPr>
      <xdr:spPr>
        <a:xfrm>
          <a:off x="1816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55262</xdr:rowOff>
    </xdr:from>
    <xdr:ext cx="405111" cy="259045"/>
    <xdr:sp macro="" textlink="">
      <xdr:nvSpPr>
        <xdr:cNvPr id="106" name="n_4mainValue【体育館・プール】&#10;有形固定資産減価償却率">
          <a:extLst>
            <a:ext uri="{FF2B5EF4-FFF2-40B4-BE49-F238E27FC236}">
              <a16:creationId xmlns:a16="http://schemas.microsoft.com/office/drawing/2014/main" id="{F8A9D35D-4770-4287-A787-52C7E3F0FD98}"/>
            </a:ext>
          </a:extLst>
        </xdr:cNvPr>
        <xdr:cNvSpPr txBox="1"/>
      </xdr:nvSpPr>
      <xdr:spPr>
        <a:xfrm>
          <a:off x="927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71A6A9D7-F01D-45B4-837C-0FBD211FD9A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622EB29F-AB59-426A-B4CE-210D81D06BF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F47BBDD8-C049-4EA8-8C44-E17E56411A6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52C7DEB-D0E4-41E1-901C-FC559C7F382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BB9F1A9F-3755-455C-81BB-186939150E4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97918885-69F0-4B6C-8B70-45A3F80FEDE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26784930-A807-4460-858E-F3D8B7A3F3C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F740A7AB-3F0C-45D4-AA42-C81FD00274D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D3BE0DE0-4CB3-4750-8310-81BA38033C4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D197650F-7ABA-4DE4-AD65-F25892E6DC6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B871178A-4384-4F7A-BBF6-7C6239C456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6C36B1CA-925F-4164-9B6E-72C6931AB72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ED985D5-A1CA-452C-BF42-E25B2481543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D1797E7D-C56B-42B6-AF5B-331C3E94FF6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A7EC4AB5-7E97-4503-B2C8-25297175DEE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3393ECE8-C885-4799-A516-0A2E1952170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BDF17796-8249-4105-954A-70AA5326A30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5A0E697-F90B-4EB5-9D01-05B650E21F4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E3F4783-96DF-4774-99F2-CFEADA8F4AE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F3413D53-827F-4515-8351-8126A240C65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19E95087-950D-445D-AE00-07A0854C194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FF200AD5-7628-4C4D-9124-F235AE20204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1FCA18AD-8946-4397-93F5-C88EEAB3CB2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186E3D50-E68E-48DD-8222-70D6B54C423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3341DD31-14BD-4841-B39E-7F090340E8A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A54A9A83-2C34-49B0-989E-0581C9BCFF64}"/>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969A38A6-6602-483C-AD5F-4D2D44AC337C}"/>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8822AC35-FBDD-48CA-A4C2-0EDC038C6AF0}"/>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BE3DDC11-2A7D-4850-9A19-BDA8B5D64913}"/>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DB830361-3591-4A28-98EB-70A33A6092D4}"/>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137" name="【体育館・プール】&#10;一人当たり面積平均値テキスト">
          <a:extLst>
            <a:ext uri="{FF2B5EF4-FFF2-40B4-BE49-F238E27FC236}">
              <a16:creationId xmlns:a16="http://schemas.microsoft.com/office/drawing/2014/main" id="{50428856-74A6-4F6B-B47A-1EC478634E88}"/>
            </a:ext>
          </a:extLst>
        </xdr:cNvPr>
        <xdr:cNvSpPr txBox="1"/>
      </xdr:nvSpPr>
      <xdr:spPr>
        <a:xfrm>
          <a:off x="10515600" y="10558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C4B7736E-4830-409D-ABA8-90927E08A402}"/>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5B77565C-DD08-4BD7-A2F6-4FD34FDD988C}"/>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98849443-CC52-4F41-AD1E-6C59EA11A7BF}"/>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601C4653-AB49-46AF-B0BC-3AD4EE65C05D}"/>
            </a:ext>
          </a:extLst>
        </xdr:cNvPr>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3144799F-6646-497A-A41F-03141B6A707A}"/>
            </a:ext>
          </a:extLst>
        </xdr:cNvPr>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60AFB5F-DFAC-40E3-8B31-36A89F2C04A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E7CC2E17-A513-42F0-8704-3E20F30379D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685EA94E-B1F4-412D-84F5-6C3D2D45D66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EE792655-E0A4-498D-A34A-9D42472C09B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C7896BCC-789F-44EB-BBD1-FE1C9B63A16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42273</xdr:rowOff>
    </xdr:from>
    <xdr:to>
      <xdr:col>55</xdr:col>
      <xdr:colOff>50800</xdr:colOff>
      <xdr:row>63</xdr:row>
      <xdr:rowOff>143873</xdr:rowOff>
    </xdr:to>
    <xdr:sp macro="" textlink="">
      <xdr:nvSpPr>
        <xdr:cNvPr id="148" name="楕円 147">
          <a:extLst>
            <a:ext uri="{FF2B5EF4-FFF2-40B4-BE49-F238E27FC236}">
              <a16:creationId xmlns:a16="http://schemas.microsoft.com/office/drawing/2014/main" id="{09F2547C-758F-4EA3-9B88-0AF1C47901F7}"/>
            </a:ext>
          </a:extLst>
        </xdr:cNvPr>
        <xdr:cNvSpPr/>
      </xdr:nvSpPr>
      <xdr:spPr>
        <a:xfrm>
          <a:off x="104267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20700</xdr:rowOff>
    </xdr:from>
    <xdr:ext cx="469744" cy="259045"/>
    <xdr:sp macro="" textlink="">
      <xdr:nvSpPr>
        <xdr:cNvPr id="149" name="【体育館・プール】&#10;一人当たり面積該当値テキスト">
          <a:extLst>
            <a:ext uri="{FF2B5EF4-FFF2-40B4-BE49-F238E27FC236}">
              <a16:creationId xmlns:a16="http://schemas.microsoft.com/office/drawing/2014/main" id="{97441E68-E6AA-462F-A765-5A68952748D6}"/>
            </a:ext>
          </a:extLst>
        </xdr:cNvPr>
        <xdr:cNvSpPr txBox="1"/>
      </xdr:nvSpPr>
      <xdr:spPr>
        <a:xfrm>
          <a:off x="10515600"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50764</xdr:rowOff>
    </xdr:from>
    <xdr:to>
      <xdr:col>50</xdr:col>
      <xdr:colOff>165100</xdr:colOff>
      <xdr:row>62</xdr:row>
      <xdr:rowOff>152364</xdr:rowOff>
    </xdr:to>
    <xdr:sp macro="" textlink="">
      <xdr:nvSpPr>
        <xdr:cNvPr id="150" name="楕円 149">
          <a:extLst>
            <a:ext uri="{FF2B5EF4-FFF2-40B4-BE49-F238E27FC236}">
              <a16:creationId xmlns:a16="http://schemas.microsoft.com/office/drawing/2014/main" id="{804D9DF8-76E9-487C-B347-9F51C5C273BA}"/>
            </a:ext>
          </a:extLst>
        </xdr:cNvPr>
        <xdr:cNvSpPr/>
      </xdr:nvSpPr>
      <xdr:spPr>
        <a:xfrm>
          <a:off x="9588500" y="106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101564</xdr:rowOff>
    </xdr:from>
    <xdr:to>
      <xdr:col>55</xdr:col>
      <xdr:colOff>0</xdr:colOff>
      <xdr:row>63</xdr:row>
      <xdr:rowOff>93073</xdr:rowOff>
    </xdr:to>
    <xdr:cxnSp macro="">
      <xdr:nvCxnSpPr>
        <xdr:cNvPr id="151" name="直線コネクタ 150">
          <a:extLst>
            <a:ext uri="{FF2B5EF4-FFF2-40B4-BE49-F238E27FC236}">
              <a16:creationId xmlns:a16="http://schemas.microsoft.com/office/drawing/2014/main" id="{136FBEB5-E837-4BD8-99B6-4B3F271F0214}"/>
            </a:ext>
          </a:extLst>
        </xdr:cNvPr>
        <xdr:cNvCxnSpPr/>
      </xdr:nvCxnSpPr>
      <xdr:spPr>
        <a:xfrm>
          <a:off x="9639300" y="10731464"/>
          <a:ext cx="838200" cy="1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60888</xdr:rowOff>
    </xdr:from>
    <xdr:to>
      <xdr:col>46</xdr:col>
      <xdr:colOff>38100</xdr:colOff>
      <xdr:row>62</xdr:row>
      <xdr:rowOff>162488</xdr:rowOff>
    </xdr:to>
    <xdr:sp macro="" textlink="">
      <xdr:nvSpPr>
        <xdr:cNvPr id="152" name="楕円 151">
          <a:extLst>
            <a:ext uri="{FF2B5EF4-FFF2-40B4-BE49-F238E27FC236}">
              <a16:creationId xmlns:a16="http://schemas.microsoft.com/office/drawing/2014/main" id="{DDA466E7-2A09-476F-83F7-D9B8809BD497}"/>
            </a:ext>
          </a:extLst>
        </xdr:cNvPr>
        <xdr:cNvSpPr/>
      </xdr:nvSpPr>
      <xdr:spPr>
        <a:xfrm>
          <a:off x="8699500" y="106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101564</xdr:rowOff>
    </xdr:from>
    <xdr:to>
      <xdr:col>50</xdr:col>
      <xdr:colOff>114300</xdr:colOff>
      <xdr:row>62</xdr:row>
      <xdr:rowOff>111688</xdr:rowOff>
    </xdr:to>
    <xdr:cxnSp macro="">
      <xdr:nvCxnSpPr>
        <xdr:cNvPr id="153" name="直線コネクタ 152">
          <a:extLst>
            <a:ext uri="{FF2B5EF4-FFF2-40B4-BE49-F238E27FC236}">
              <a16:creationId xmlns:a16="http://schemas.microsoft.com/office/drawing/2014/main" id="{9DE483B0-883A-4A43-AEB2-C13241FAFE02}"/>
            </a:ext>
          </a:extLst>
        </xdr:cNvPr>
        <xdr:cNvCxnSpPr/>
      </xdr:nvCxnSpPr>
      <xdr:spPr>
        <a:xfrm flipV="1">
          <a:off x="8750300" y="10731464"/>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64806</xdr:rowOff>
    </xdr:from>
    <xdr:to>
      <xdr:col>41</xdr:col>
      <xdr:colOff>101600</xdr:colOff>
      <xdr:row>62</xdr:row>
      <xdr:rowOff>166406</xdr:rowOff>
    </xdr:to>
    <xdr:sp macro="" textlink="">
      <xdr:nvSpPr>
        <xdr:cNvPr id="154" name="楕円 153">
          <a:extLst>
            <a:ext uri="{FF2B5EF4-FFF2-40B4-BE49-F238E27FC236}">
              <a16:creationId xmlns:a16="http://schemas.microsoft.com/office/drawing/2014/main" id="{CFF34F50-BD54-4F99-9C31-1D78F9E917A5}"/>
            </a:ext>
          </a:extLst>
        </xdr:cNvPr>
        <xdr:cNvSpPr/>
      </xdr:nvSpPr>
      <xdr:spPr>
        <a:xfrm>
          <a:off x="7810500" y="1069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111688</xdr:rowOff>
    </xdr:from>
    <xdr:to>
      <xdr:col>45</xdr:col>
      <xdr:colOff>177800</xdr:colOff>
      <xdr:row>62</xdr:row>
      <xdr:rowOff>115606</xdr:rowOff>
    </xdr:to>
    <xdr:cxnSp macro="">
      <xdr:nvCxnSpPr>
        <xdr:cNvPr id="155" name="直線コネクタ 154">
          <a:extLst>
            <a:ext uri="{FF2B5EF4-FFF2-40B4-BE49-F238E27FC236}">
              <a16:creationId xmlns:a16="http://schemas.microsoft.com/office/drawing/2014/main" id="{83045AC2-BC50-492D-8480-51348F04E9BF}"/>
            </a:ext>
          </a:extLst>
        </xdr:cNvPr>
        <xdr:cNvCxnSpPr/>
      </xdr:nvCxnSpPr>
      <xdr:spPr>
        <a:xfrm flipV="1">
          <a:off x="7861300" y="10741588"/>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71665</xdr:rowOff>
    </xdr:from>
    <xdr:to>
      <xdr:col>36</xdr:col>
      <xdr:colOff>165100</xdr:colOff>
      <xdr:row>63</xdr:row>
      <xdr:rowOff>1815</xdr:rowOff>
    </xdr:to>
    <xdr:sp macro="" textlink="">
      <xdr:nvSpPr>
        <xdr:cNvPr id="156" name="楕円 155">
          <a:extLst>
            <a:ext uri="{FF2B5EF4-FFF2-40B4-BE49-F238E27FC236}">
              <a16:creationId xmlns:a16="http://schemas.microsoft.com/office/drawing/2014/main" id="{1C50DC57-E4E7-4F66-A584-051ECB05D465}"/>
            </a:ext>
          </a:extLst>
        </xdr:cNvPr>
        <xdr:cNvSpPr/>
      </xdr:nvSpPr>
      <xdr:spPr>
        <a:xfrm>
          <a:off x="6921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115606</xdr:rowOff>
    </xdr:from>
    <xdr:to>
      <xdr:col>41</xdr:col>
      <xdr:colOff>50800</xdr:colOff>
      <xdr:row>62</xdr:row>
      <xdr:rowOff>122465</xdr:rowOff>
    </xdr:to>
    <xdr:cxnSp macro="">
      <xdr:nvCxnSpPr>
        <xdr:cNvPr id="157" name="直線コネクタ 156">
          <a:extLst>
            <a:ext uri="{FF2B5EF4-FFF2-40B4-BE49-F238E27FC236}">
              <a16:creationId xmlns:a16="http://schemas.microsoft.com/office/drawing/2014/main" id="{1D516F18-1D0E-416D-BAA4-1DB0324160E1}"/>
            </a:ext>
          </a:extLst>
        </xdr:cNvPr>
        <xdr:cNvCxnSpPr/>
      </xdr:nvCxnSpPr>
      <xdr:spPr>
        <a:xfrm flipV="1">
          <a:off x="6972300" y="1074550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158" name="n_1aveValue【体育館・プール】&#10;一人当たり面積">
          <a:extLst>
            <a:ext uri="{FF2B5EF4-FFF2-40B4-BE49-F238E27FC236}">
              <a16:creationId xmlns:a16="http://schemas.microsoft.com/office/drawing/2014/main" id="{DE838972-C147-44E6-95EA-2D538F992556}"/>
            </a:ext>
          </a:extLst>
        </xdr:cNvPr>
        <xdr:cNvSpPr txBox="1"/>
      </xdr:nvSpPr>
      <xdr:spPr>
        <a:xfrm>
          <a:off x="9391727" y="108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159" name="n_2aveValue【体育館・プール】&#10;一人当たり面積">
          <a:extLst>
            <a:ext uri="{FF2B5EF4-FFF2-40B4-BE49-F238E27FC236}">
              <a16:creationId xmlns:a16="http://schemas.microsoft.com/office/drawing/2014/main" id="{D8A80BBA-8721-477D-9454-6D3839299184}"/>
            </a:ext>
          </a:extLst>
        </xdr:cNvPr>
        <xdr:cNvSpPr txBox="1"/>
      </xdr:nvSpPr>
      <xdr:spPr>
        <a:xfrm>
          <a:off x="8515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160" name="n_3aveValue【体育館・プール】&#10;一人当たり面積">
          <a:extLst>
            <a:ext uri="{FF2B5EF4-FFF2-40B4-BE49-F238E27FC236}">
              <a16:creationId xmlns:a16="http://schemas.microsoft.com/office/drawing/2014/main" id="{6CABF608-5C61-443C-9B76-94750E770F56}"/>
            </a:ext>
          </a:extLst>
        </xdr:cNvPr>
        <xdr:cNvSpPr txBox="1"/>
      </xdr:nvSpPr>
      <xdr:spPr>
        <a:xfrm>
          <a:off x="76264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169943</xdr:rowOff>
    </xdr:from>
    <xdr:ext cx="469744" cy="259045"/>
    <xdr:sp macro="" textlink="">
      <xdr:nvSpPr>
        <xdr:cNvPr id="161" name="n_4aveValue【体育館・プール】&#10;一人当たり面積">
          <a:extLst>
            <a:ext uri="{FF2B5EF4-FFF2-40B4-BE49-F238E27FC236}">
              <a16:creationId xmlns:a16="http://schemas.microsoft.com/office/drawing/2014/main" id="{52DF255A-FF13-410D-BB3D-B53D555DDF8E}"/>
            </a:ext>
          </a:extLst>
        </xdr:cNvPr>
        <xdr:cNvSpPr txBox="1"/>
      </xdr:nvSpPr>
      <xdr:spPr>
        <a:xfrm>
          <a:off x="6737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168891</xdr:rowOff>
    </xdr:from>
    <xdr:ext cx="469744" cy="259045"/>
    <xdr:sp macro="" textlink="">
      <xdr:nvSpPr>
        <xdr:cNvPr id="162" name="n_1mainValue【体育館・プール】&#10;一人当たり面積">
          <a:extLst>
            <a:ext uri="{FF2B5EF4-FFF2-40B4-BE49-F238E27FC236}">
              <a16:creationId xmlns:a16="http://schemas.microsoft.com/office/drawing/2014/main" id="{C6B805EC-D1CC-4F4B-98BC-C253BA044853}"/>
            </a:ext>
          </a:extLst>
        </xdr:cNvPr>
        <xdr:cNvSpPr txBox="1"/>
      </xdr:nvSpPr>
      <xdr:spPr>
        <a:xfrm>
          <a:off x="9391727" y="1045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7565</xdr:rowOff>
    </xdr:from>
    <xdr:ext cx="469744" cy="259045"/>
    <xdr:sp macro="" textlink="">
      <xdr:nvSpPr>
        <xdr:cNvPr id="163" name="n_2mainValue【体育館・プール】&#10;一人当たり面積">
          <a:extLst>
            <a:ext uri="{FF2B5EF4-FFF2-40B4-BE49-F238E27FC236}">
              <a16:creationId xmlns:a16="http://schemas.microsoft.com/office/drawing/2014/main" id="{9659D629-E77E-4E1D-93C3-2C79366361CF}"/>
            </a:ext>
          </a:extLst>
        </xdr:cNvPr>
        <xdr:cNvSpPr txBox="1"/>
      </xdr:nvSpPr>
      <xdr:spPr>
        <a:xfrm>
          <a:off x="8515427" y="1046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11483</xdr:rowOff>
    </xdr:from>
    <xdr:ext cx="469744" cy="259045"/>
    <xdr:sp macro="" textlink="">
      <xdr:nvSpPr>
        <xdr:cNvPr id="164" name="n_3mainValue【体育館・プール】&#10;一人当たり面積">
          <a:extLst>
            <a:ext uri="{FF2B5EF4-FFF2-40B4-BE49-F238E27FC236}">
              <a16:creationId xmlns:a16="http://schemas.microsoft.com/office/drawing/2014/main" id="{831A34E5-0620-4296-A31E-22CF25C19D46}"/>
            </a:ext>
          </a:extLst>
        </xdr:cNvPr>
        <xdr:cNvSpPr txBox="1"/>
      </xdr:nvSpPr>
      <xdr:spPr>
        <a:xfrm>
          <a:off x="7626427" y="104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18342</xdr:rowOff>
    </xdr:from>
    <xdr:ext cx="469744" cy="259045"/>
    <xdr:sp macro="" textlink="">
      <xdr:nvSpPr>
        <xdr:cNvPr id="165" name="n_4mainValue【体育館・プール】&#10;一人当たり面積">
          <a:extLst>
            <a:ext uri="{FF2B5EF4-FFF2-40B4-BE49-F238E27FC236}">
              <a16:creationId xmlns:a16="http://schemas.microsoft.com/office/drawing/2014/main" id="{12D530CA-D4A8-4C69-8CE8-C39A5C83AC4D}"/>
            </a:ext>
          </a:extLst>
        </xdr:cNvPr>
        <xdr:cNvSpPr txBox="1"/>
      </xdr:nvSpPr>
      <xdr:spPr>
        <a:xfrm>
          <a:off x="6737427" y="1047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FCF44BFF-0F41-4982-8663-5F3E556BB2F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8FB868DE-57D0-42C1-A2D4-3659F613085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FB1017BB-1864-407A-86D8-00A6D4D9465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936572D0-BF3D-484A-A03C-18DA19FFE10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247BC299-1981-47D2-984E-422B821E909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9759F2C8-EA94-4501-BED0-32EED2C1DF3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99B31BCA-4961-4623-BE7D-A54F8A46AD6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51442B7C-677C-4688-B25F-0DCAB7AB47D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502A4E92-740A-447F-96BE-5D62A593FF4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CDF9FFD4-900E-4BF4-BE33-B334CE6AB78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238E483E-1320-46B8-8E48-B52E0C48CB8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A41A4816-2141-42C7-A6F6-288CEC383CB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D84E8001-F1AD-4A3E-9476-EC84496B28F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87B3F68C-E387-46AD-8550-EA52B61F6FF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390B8CED-71EF-4D4B-9ECB-023874F0D89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06C5EA90-09AD-4599-9143-2918974B57A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F9AAB768-E16F-430F-B0C3-BED1F742029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E963F30F-7740-4571-A217-D1ADB12E5F1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6CEED3E5-BFA2-400D-A422-C2D056CBD77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101DB439-9808-4A91-91C4-4EBB98EFC71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8EAAA1DA-71EC-4A0F-BE2E-211B7569C7C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B779FE2F-A16A-49A9-A002-99B0FE70083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BBF156EF-813B-465D-A30B-3A437503963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C1BE50CC-91CB-48E1-A6DA-636852713CC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2B0D6505-F9B7-4F3B-A7FC-D6BC6B2DD7E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20B2D9B6-1F6C-4CC7-989D-C0635673C056}"/>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D22E2FB2-4C01-4C13-B04B-15C0C38D8A2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75C2C47C-C8CF-482A-B251-C9186FDB3EB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8889954E-6A14-4713-B6FD-4C44BBD12D5F}"/>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a:extLst>
            <a:ext uri="{FF2B5EF4-FFF2-40B4-BE49-F238E27FC236}">
              <a16:creationId xmlns:a16="http://schemas.microsoft.com/office/drawing/2014/main" id="{1A8B62F1-A834-47D5-8AEC-0CB6AE9CDEA2}"/>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DB8C84CA-E417-4781-881F-AE0F99878DA2}"/>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a:extLst>
            <a:ext uri="{FF2B5EF4-FFF2-40B4-BE49-F238E27FC236}">
              <a16:creationId xmlns:a16="http://schemas.microsoft.com/office/drawing/2014/main" id="{64C2869E-EA20-453F-A59D-2493F984A108}"/>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a:extLst>
            <a:ext uri="{FF2B5EF4-FFF2-40B4-BE49-F238E27FC236}">
              <a16:creationId xmlns:a16="http://schemas.microsoft.com/office/drawing/2014/main" id="{A20AE60E-8129-473E-883F-945F83F6EC3D}"/>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a:extLst>
            <a:ext uri="{FF2B5EF4-FFF2-40B4-BE49-F238E27FC236}">
              <a16:creationId xmlns:a16="http://schemas.microsoft.com/office/drawing/2014/main" id="{7F3068B6-1BF3-4FAB-AC48-2E7BD55641D9}"/>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a:extLst>
            <a:ext uri="{FF2B5EF4-FFF2-40B4-BE49-F238E27FC236}">
              <a16:creationId xmlns:a16="http://schemas.microsoft.com/office/drawing/2014/main" id="{12171D5D-20A8-4C28-8FE1-20DC9803529D}"/>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a:extLst>
            <a:ext uri="{FF2B5EF4-FFF2-40B4-BE49-F238E27FC236}">
              <a16:creationId xmlns:a16="http://schemas.microsoft.com/office/drawing/2014/main" id="{3F0D9BF6-08FF-40D6-8A81-6399CE4DFF62}"/>
            </a:ext>
          </a:extLst>
        </xdr:cNvPr>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A4AC24BC-CC4D-4C31-929B-33E260AD2B4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EFA05B6A-43D7-4562-816A-271C61807F2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989DE7D-A666-43FF-8BDD-C081A3DCB95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C3527A5B-05AD-44DD-8C6E-5007953B6CA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B2444C13-EB29-49CF-90F8-C7004CD1353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07" name="楕円 206">
          <a:extLst>
            <a:ext uri="{FF2B5EF4-FFF2-40B4-BE49-F238E27FC236}">
              <a16:creationId xmlns:a16="http://schemas.microsoft.com/office/drawing/2014/main" id="{F06DFFEC-4855-4D4F-B5ED-C829BC37D3A5}"/>
            </a:ext>
          </a:extLst>
        </xdr:cNvPr>
        <xdr:cNvSpPr/>
      </xdr:nvSpPr>
      <xdr:spPr>
        <a:xfrm>
          <a:off x="45847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133911</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20408DC5-0CB8-42EA-ACFD-D4C861857F7C}"/>
            </a:ext>
          </a:extLst>
        </xdr:cNvPr>
        <xdr:cNvSpPr txBox="1"/>
      </xdr:nvSpPr>
      <xdr:spPr>
        <a:xfrm>
          <a:off x="4673600"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155484</xdr:rowOff>
    </xdr:from>
    <xdr:to>
      <xdr:col>20</xdr:col>
      <xdr:colOff>38100</xdr:colOff>
      <xdr:row>83</xdr:row>
      <xdr:rowOff>85634</xdr:rowOff>
    </xdr:to>
    <xdr:sp macro="" textlink="">
      <xdr:nvSpPr>
        <xdr:cNvPr id="209" name="楕円 208">
          <a:extLst>
            <a:ext uri="{FF2B5EF4-FFF2-40B4-BE49-F238E27FC236}">
              <a16:creationId xmlns:a16="http://schemas.microsoft.com/office/drawing/2014/main" id="{7B39E50E-BD87-4404-A5D3-7CEB3ACA82DA}"/>
            </a:ext>
          </a:extLst>
        </xdr:cNvPr>
        <xdr:cNvSpPr/>
      </xdr:nvSpPr>
      <xdr:spPr>
        <a:xfrm>
          <a:off x="3746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34834</xdr:rowOff>
    </xdr:from>
    <xdr:to>
      <xdr:col>24</xdr:col>
      <xdr:colOff>63500</xdr:colOff>
      <xdr:row>83</xdr:row>
      <xdr:rowOff>34834</xdr:rowOff>
    </xdr:to>
    <xdr:cxnSp macro="">
      <xdr:nvCxnSpPr>
        <xdr:cNvPr id="210" name="直線コネクタ 209">
          <a:extLst>
            <a:ext uri="{FF2B5EF4-FFF2-40B4-BE49-F238E27FC236}">
              <a16:creationId xmlns:a16="http://schemas.microsoft.com/office/drawing/2014/main" id="{CAE66503-8F41-488A-A730-7A7472F0F4F7}"/>
            </a:ext>
          </a:extLst>
        </xdr:cNvPr>
        <xdr:cNvCxnSpPr/>
      </xdr:nvCxnSpPr>
      <xdr:spPr>
        <a:xfrm>
          <a:off x="3797300" y="14265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85271</xdr:rowOff>
    </xdr:from>
    <xdr:to>
      <xdr:col>15</xdr:col>
      <xdr:colOff>101600</xdr:colOff>
      <xdr:row>83</xdr:row>
      <xdr:rowOff>15421</xdr:rowOff>
    </xdr:to>
    <xdr:sp macro="" textlink="">
      <xdr:nvSpPr>
        <xdr:cNvPr id="211" name="楕円 210">
          <a:extLst>
            <a:ext uri="{FF2B5EF4-FFF2-40B4-BE49-F238E27FC236}">
              <a16:creationId xmlns:a16="http://schemas.microsoft.com/office/drawing/2014/main" id="{25376408-62F7-4165-B17F-07285CC2CE3C}"/>
            </a:ext>
          </a:extLst>
        </xdr:cNvPr>
        <xdr:cNvSpPr/>
      </xdr:nvSpPr>
      <xdr:spPr>
        <a:xfrm>
          <a:off x="2857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136071</xdr:rowOff>
    </xdr:from>
    <xdr:to>
      <xdr:col>19</xdr:col>
      <xdr:colOff>177800</xdr:colOff>
      <xdr:row>83</xdr:row>
      <xdr:rowOff>34834</xdr:rowOff>
    </xdr:to>
    <xdr:cxnSp macro="">
      <xdr:nvCxnSpPr>
        <xdr:cNvPr id="212" name="直線コネクタ 211">
          <a:extLst>
            <a:ext uri="{FF2B5EF4-FFF2-40B4-BE49-F238E27FC236}">
              <a16:creationId xmlns:a16="http://schemas.microsoft.com/office/drawing/2014/main" id="{95DA27F4-E75B-4055-A602-9737CC61B50B}"/>
            </a:ext>
          </a:extLst>
        </xdr:cNvPr>
        <xdr:cNvCxnSpPr/>
      </xdr:nvCxnSpPr>
      <xdr:spPr>
        <a:xfrm>
          <a:off x="2908300" y="1419497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85271</xdr:rowOff>
    </xdr:from>
    <xdr:to>
      <xdr:col>10</xdr:col>
      <xdr:colOff>165100</xdr:colOff>
      <xdr:row>83</xdr:row>
      <xdr:rowOff>15421</xdr:rowOff>
    </xdr:to>
    <xdr:sp macro="" textlink="">
      <xdr:nvSpPr>
        <xdr:cNvPr id="213" name="楕円 212">
          <a:extLst>
            <a:ext uri="{FF2B5EF4-FFF2-40B4-BE49-F238E27FC236}">
              <a16:creationId xmlns:a16="http://schemas.microsoft.com/office/drawing/2014/main" id="{822952BE-450F-40B1-83F1-EFF262552843}"/>
            </a:ext>
          </a:extLst>
        </xdr:cNvPr>
        <xdr:cNvSpPr/>
      </xdr:nvSpPr>
      <xdr:spPr>
        <a:xfrm>
          <a:off x="1968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136071</xdr:rowOff>
    </xdr:from>
    <xdr:to>
      <xdr:col>15</xdr:col>
      <xdr:colOff>50800</xdr:colOff>
      <xdr:row>82</xdr:row>
      <xdr:rowOff>136071</xdr:rowOff>
    </xdr:to>
    <xdr:cxnSp macro="">
      <xdr:nvCxnSpPr>
        <xdr:cNvPr id="214" name="直線コネクタ 213">
          <a:extLst>
            <a:ext uri="{FF2B5EF4-FFF2-40B4-BE49-F238E27FC236}">
              <a16:creationId xmlns:a16="http://schemas.microsoft.com/office/drawing/2014/main" id="{FEF2906D-A919-4520-8078-D6B20B728CCD}"/>
            </a:ext>
          </a:extLst>
        </xdr:cNvPr>
        <xdr:cNvCxnSpPr/>
      </xdr:nvCxnSpPr>
      <xdr:spPr>
        <a:xfrm>
          <a:off x="2019300" y="14194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50981</xdr:rowOff>
    </xdr:from>
    <xdr:to>
      <xdr:col>6</xdr:col>
      <xdr:colOff>38100</xdr:colOff>
      <xdr:row>82</xdr:row>
      <xdr:rowOff>152581</xdr:rowOff>
    </xdr:to>
    <xdr:sp macro="" textlink="">
      <xdr:nvSpPr>
        <xdr:cNvPr id="215" name="楕円 214">
          <a:extLst>
            <a:ext uri="{FF2B5EF4-FFF2-40B4-BE49-F238E27FC236}">
              <a16:creationId xmlns:a16="http://schemas.microsoft.com/office/drawing/2014/main" id="{84AED4C6-F484-43E9-8C72-B33AC94160D5}"/>
            </a:ext>
          </a:extLst>
        </xdr:cNvPr>
        <xdr:cNvSpPr/>
      </xdr:nvSpPr>
      <xdr:spPr>
        <a:xfrm>
          <a:off x="1079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101781</xdr:rowOff>
    </xdr:from>
    <xdr:to>
      <xdr:col>10</xdr:col>
      <xdr:colOff>114300</xdr:colOff>
      <xdr:row>82</xdr:row>
      <xdr:rowOff>136071</xdr:rowOff>
    </xdr:to>
    <xdr:cxnSp macro="">
      <xdr:nvCxnSpPr>
        <xdr:cNvPr id="216" name="直線コネクタ 215">
          <a:extLst>
            <a:ext uri="{FF2B5EF4-FFF2-40B4-BE49-F238E27FC236}">
              <a16:creationId xmlns:a16="http://schemas.microsoft.com/office/drawing/2014/main" id="{0674A6C0-0238-4B5A-A6ED-5F469FAA2CC2}"/>
            </a:ext>
          </a:extLst>
        </xdr:cNvPr>
        <xdr:cNvCxnSpPr/>
      </xdr:nvCxnSpPr>
      <xdr:spPr>
        <a:xfrm>
          <a:off x="1130300" y="141606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217" name="n_1aveValue【福祉施設】&#10;有形固定資産減価償却率">
          <a:extLst>
            <a:ext uri="{FF2B5EF4-FFF2-40B4-BE49-F238E27FC236}">
              <a16:creationId xmlns:a16="http://schemas.microsoft.com/office/drawing/2014/main" id="{B9D76726-4BA3-4EC1-B14D-D70E4BA3ED94}"/>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218" name="n_2aveValue【福祉施設】&#10;有形固定資産減価償却率">
          <a:extLst>
            <a:ext uri="{FF2B5EF4-FFF2-40B4-BE49-F238E27FC236}">
              <a16:creationId xmlns:a16="http://schemas.microsoft.com/office/drawing/2014/main" id="{1B39D1BB-4D5E-4971-A33B-B75302DE0BA1}"/>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19" name="n_3aveValue【福祉施設】&#10;有形固定資産減価償却率">
          <a:extLst>
            <a:ext uri="{FF2B5EF4-FFF2-40B4-BE49-F238E27FC236}">
              <a16:creationId xmlns:a16="http://schemas.microsoft.com/office/drawing/2014/main" id="{813F44E6-C7B4-4249-B0BF-0526A06D462C}"/>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220" name="n_4aveValue【福祉施設】&#10;有形固定資産減価償却率">
          <a:extLst>
            <a:ext uri="{FF2B5EF4-FFF2-40B4-BE49-F238E27FC236}">
              <a16:creationId xmlns:a16="http://schemas.microsoft.com/office/drawing/2014/main" id="{7FD50CE1-6060-4435-AAAA-1EBBD9E68F3D}"/>
            </a:ext>
          </a:extLst>
        </xdr:cNvPr>
        <xdr:cNvSpPr txBox="1"/>
      </xdr:nvSpPr>
      <xdr:spPr>
        <a:xfrm>
          <a:off x="927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76761</xdr:rowOff>
    </xdr:from>
    <xdr:ext cx="405111" cy="259045"/>
    <xdr:sp macro="" textlink="">
      <xdr:nvSpPr>
        <xdr:cNvPr id="221" name="n_1mainValue【福祉施設】&#10;有形固定資産減価償却率">
          <a:extLst>
            <a:ext uri="{FF2B5EF4-FFF2-40B4-BE49-F238E27FC236}">
              <a16:creationId xmlns:a16="http://schemas.microsoft.com/office/drawing/2014/main" id="{B99338C5-755C-4FAE-AD40-A19E3BF69A21}"/>
            </a:ext>
          </a:extLst>
        </xdr:cNvPr>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222" name="n_2mainValue【福祉施設】&#10;有形固定資産減価償却率">
          <a:extLst>
            <a:ext uri="{FF2B5EF4-FFF2-40B4-BE49-F238E27FC236}">
              <a16:creationId xmlns:a16="http://schemas.microsoft.com/office/drawing/2014/main" id="{834AD3D9-77A1-488D-BF3F-08B1ED695727}"/>
            </a:ext>
          </a:extLst>
        </xdr:cNvPr>
        <xdr:cNvSpPr txBox="1"/>
      </xdr:nvSpPr>
      <xdr:spPr>
        <a:xfrm>
          <a:off x="2705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223" name="n_3mainValue【福祉施設】&#10;有形固定資産減価償却率">
          <a:extLst>
            <a:ext uri="{FF2B5EF4-FFF2-40B4-BE49-F238E27FC236}">
              <a16:creationId xmlns:a16="http://schemas.microsoft.com/office/drawing/2014/main" id="{F1382192-9457-401A-BC0A-E05AAC8E3807}"/>
            </a:ext>
          </a:extLst>
        </xdr:cNvPr>
        <xdr:cNvSpPr txBox="1"/>
      </xdr:nvSpPr>
      <xdr:spPr>
        <a:xfrm>
          <a:off x="1816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143708</xdr:rowOff>
    </xdr:from>
    <xdr:ext cx="405111" cy="259045"/>
    <xdr:sp macro="" textlink="">
      <xdr:nvSpPr>
        <xdr:cNvPr id="224" name="n_4mainValue【福祉施設】&#10;有形固定資産減価償却率">
          <a:extLst>
            <a:ext uri="{FF2B5EF4-FFF2-40B4-BE49-F238E27FC236}">
              <a16:creationId xmlns:a16="http://schemas.microsoft.com/office/drawing/2014/main" id="{F76CCDD2-A334-4FC6-AE41-F46CBB29EDD6}"/>
            </a:ext>
          </a:extLst>
        </xdr:cNvPr>
        <xdr:cNvSpPr txBox="1"/>
      </xdr:nvSpPr>
      <xdr:spPr>
        <a:xfrm>
          <a:off x="927744"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6B95D3A9-BD9C-4BA8-9CEB-F14E2698057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4487D6F2-6EE9-4AB6-9749-92D039AD825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6BD5C02F-9040-4B8D-966F-76FE43AA107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B0FC9A5A-E9BB-4FF3-9F95-E4B63444E1F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7E1744D0-6112-4A01-8EEF-16E2F74E0D4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7C70E867-2B26-4CD4-9239-DFE9819F5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3076BE13-2D67-48AF-AFBB-48937997D8F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5ADBF58A-6805-4EEC-AA73-B0441318F07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B5FFBF81-FF09-41DE-BCE3-D2D3FCA01C2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6D872837-3D19-41B0-BAD9-4364B6F1862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EA4A21E2-F303-45E1-AAA6-9F030DFAC85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52788B27-69C3-48EB-925B-07355BA7C29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7A64E167-2C2A-4524-85EA-D7DBA945917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31D5FE4B-D9CC-4E47-8537-272BFF0B9FE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AB4F60F1-EFE7-4EF4-9A20-119B2766388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19EC10E0-5BE2-4695-9808-14CFA59D341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25ADD061-48DE-49FC-964F-20CD26CB0E4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B97CE483-FED1-4EE1-823E-B7CEA9371BE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F8B039A3-78E6-4F88-A5BF-45091ADFCAB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2898B27D-47E1-49D9-84D7-816AD3A20FD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CD2E40FE-9579-4BFD-9535-849DB96B6E5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AD10E216-5DAB-458B-8FBB-6E6836CC2D6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B2A9B671-3860-4EEF-A44E-B66399DE6A1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D7DC3C9E-2726-4F7F-92DE-23165FFD15CC}"/>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C8E42A77-F22A-48EE-939A-9A165542ADFC}"/>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C61D8594-2B77-4F68-832E-737A72D30B0A}"/>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a:extLst>
            <a:ext uri="{FF2B5EF4-FFF2-40B4-BE49-F238E27FC236}">
              <a16:creationId xmlns:a16="http://schemas.microsoft.com/office/drawing/2014/main" id="{C14F58EF-0694-4322-B015-B5CA3377382A}"/>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a:extLst>
            <a:ext uri="{FF2B5EF4-FFF2-40B4-BE49-F238E27FC236}">
              <a16:creationId xmlns:a16="http://schemas.microsoft.com/office/drawing/2014/main" id="{402BFFE1-AFB0-4120-8F5A-3A45F876BAA3}"/>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253" name="【福祉施設】&#10;一人当たり面積平均値テキスト">
          <a:extLst>
            <a:ext uri="{FF2B5EF4-FFF2-40B4-BE49-F238E27FC236}">
              <a16:creationId xmlns:a16="http://schemas.microsoft.com/office/drawing/2014/main" id="{472ADC1F-5217-4947-B329-AB1D64A0638A}"/>
            </a:ext>
          </a:extLst>
        </xdr:cNvPr>
        <xdr:cNvSpPr txBox="1"/>
      </xdr:nvSpPr>
      <xdr:spPr>
        <a:xfrm>
          <a:off x="10515600" y="14351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a:extLst>
            <a:ext uri="{FF2B5EF4-FFF2-40B4-BE49-F238E27FC236}">
              <a16:creationId xmlns:a16="http://schemas.microsoft.com/office/drawing/2014/main" id="{DEBE23BC-6372-4E73-8F5D-04648E01E0F6}"/>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a:extLst>
            <a:ext uri="{FF2B5EF4-FFF2-40B4-BE49-F238E27FC236}">
              <a16:creationId xmlns:a16="http://schemas.microsoft.com/office/drawing/2014/main" id="{58283575-1A26-413E-A63E-8B4D7C4F16FB}"/>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a:extLst>
            <a:ext uri="{FF2B5EF4-FFF2-40B4-BE49-F238E27FC236}">
              <a16:creationId xmlns:a16="http://schemas.microsoft.com/office/drawing/2014/main" id="{45E24B89-8919-47EB-861D-832FA802ED7C}"/>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7" name="フローチャート: 判断 256">
          <a:extLst>
            <a:ext uri="{FF2B5EF4-FFF2-40B4-BE49-F238E27FC236}">
              <a16:creationId xmlns:a16="http://schemas.microsoft.com/office/drawing/2014/main" id="{3787ADEA-1662-4C3E-BDA8-F271AD179F9C}"/>
            </a:ext>
          </a:extLst>
        </xdr:cNvPr>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8" name="フローチャート: 判断 257">
          <a:extLst>
            <a:ext uri="{FF2B5EF4-FFF2-40B4-BE49-F238E27FC236}">
              <a16:creationId xmlns:a16="http://schemas.microsoft.com/office/drawing/2014/main" id="{348198EB-043E-42B7-B9A2-D3A8891A942E}"/>
            </a:ext>
          </a:extLst>
        </xdr:cNvPr>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6ACC3ACD-7B1E-449F-9F48-E934D0F55B7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66537947-7105-4D0C-A897-E245B2AB078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14696464-D2BF-4A1D-AE2C-A29EE06A639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683F0313-791D-48B2-B4C2-F928A54DCBC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BEA6357F-1D53-481D-B6C1-D118BF82FCA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264" name="楕円 263">
          <a:extLst>
            <a:ext uri="{FF2B5EF4-FFF2-40B4-BE49-F238E27FC236}">
              <a16:creationId xmlns:a16="http://schemas.microsoft.com/office/drawing/2014/main" id="{4C9ECCC3-C506-4EA9-9778-AC6634FDC1D2}"/>
            </a:ext>
          </a:extLst>
        </xdr:cNvPr>
        <xdr:cNvSpPr/>
      </xdr:nvSpPr>
      <xdr:spPr>
        <a:xfrm>
          <a:off x="10426700" y="145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123080</xdr:rowOff>
    </xdr:from>
    <xdr:ext cx="469744" cy="259045"/>
    <xdr:sp macro="" textlink="">
      <xdr:nvSpPr>
        <xdr:cNvPr id="265" name="【福祉施設】&#10;一人当たり面積該当値テキスト">
          <a:extLst>
            <a:ext uri="{FF2B5EF4-FFF2-40B4-BE49-F238E27FC236}">
              <a16:creationId xmlns:a16="http://schemas.microsoft.com/office/drawing/2014/main" id="{5B591485-55C5-4F1B-A1D4-98C87CF1BA9D}"/>
            </a:ext>
          </a:extLst>
        </xdr:cNvPr>
        <xdr:cNvSpPr txBox="1"/>
      </xdr:nvSpPr>
      <xdr:spPr>
        <a:xfrm>
          <a:off x="10515600" y="1452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151512</xdr:rowOff>
    </xdr:from>
    <xdr:to>
      <xdr:col>50</xdr:col>
      <xdr:colOff>165100</xdr:colOff>
      <xdr:row>85</xdr:row>
      <xdr:rowOff>81662</xdr:rowOff>
    </xdr:to>
    <xdr:sp macro="" textlink="">
      <xdr:nvSpPr>
        <xdr:cNvPr id="266" name="楕円 265">
          <a:extLst>
            <a:ext uri="{FF2B5EF4-FFF2-40B4-BE49-F238E27FC236}">
              <a16:creationId xmlns:a16="http://schemas.microsoft.com/office/drawing/2014/main" id="{CDFDEFED-B80D-476A-9121-981BC89C0B7A}"/>
            </a:ext>
          </a:extLst>
        </xdr:cNvPr>
        <xdr:cNvSpPr/>
      </xdr:nvSpPr>
      <xdr:spPr>
        <a:xfrm>
          <a:off x="9588500" y="1455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24003</xdr:rowOff>
    </xdr:from>
    <xdr:to>
      <xdr:col>55</xdr:col>
      <xdr:colOff>0</xdr:colOff>
      <xdr:row>85</xdr:row>
      <xdr:rowOff>30862</xdr:rowOff>
    </xdr:to>
    <xdr:cxnSp macro="">
      <xdr:nvCxnSpPr>
        <xdr:cNvPr id="267" name="直線コネクタ 266">
          <a:extLst>
            <a:ext uri="{FF2B5EF4-FFF2-40B4-BE49-F238E27FC236}">
              <a16:creationId xmlns:a16="http://schemas.microsoft.com/office/drawing/2014/main" id="{3B519F6B-0846-4C82-B562-348B4F34B8A7}"/>
            </a:ext>
          </a:extLst>
        </xdr:cNvPr>
        <xdr:cNvCxnSpPr/>
      </xdr:nvCxnSpPr>
      <xdr:spPr>
        <a:xfrm flipV="1">
          <a:off x="9639300" y="14597253"/>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158369</xdr:rowOff>
    </xdr:from>
    <xdr:to>
      <xdr:col>46</xdr:col>
      <xdr:colOff>38100</xdr:colOff>
      <xdr:row>85</xdr:row>
      <xdr:rowOff>88519</xdr:rowOff>
    </xdr:to>
    <xdr:sp macro="" textlink="">
      <xdr:nvSpPr>
        <xdr:cNvPr id="268" name="楕円 267">
          <a:extLst>
            <a:ext uri="{FF2B5EF4-FFF2-40B4-BE49-F238E27FC236}">
              <a16:creationId xmlns:a16="http://schemas.microsoft.com/office/drawing/2014/main" id="{EB3B53A3-0D8A-42B1-B1D0-FCAD71A0297D}"/>
            </a:ext>
          </a:extLst>
        </xdr:cNvPr>
        <xdr:cNvSpPr/>
      </xdr:nvSpPr>
      <xdr:spPr>
        <a:xfrm>
          <a:off x="8699500" y="1456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30862</xdr:rowOff>
    </xdr:from>
    <xdr:to>
      <xdr:col>50</xdr:col>
      <xdr:colOff>114300</xdr:colOff>
      <xdr:row>85</xdr:row>
      <xdr:rowOff>37719</xdr:rowOff>
    </xdr:to>
    <xdr:cxnSp macro="">
      <xdr:nvCxnSpPr>
        <xdr:cNvPr id="269" name="直線コネクタ 268">
          <a:extLst>
            <a:ext uri="{FF2B5EF4-FFF2-40B4-BE49-F238E27FC236}">
              <a16:creationId xmlns:a16="http://schemas.microsoft.com/office/drawing/2014/main" id="{4F039B59-EDAC-4E98-BAA2-D0BBEF98BD8A}"/>
            </a:ext>
          </a:extLst>
        </xdr:cNvPr>
        <xdr:cNvCxnSpPr/>
      </xdr:nvCxnSpPr>
      <xdr:spPr>
        <a:xfrm flipV="1">
          <a:off x="8750300" y="1460411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161417</xdr:rowOff>
    </xdr:from>
    <xdr:to>
      <xdr:col>41</xdr:col>
      <xdr:colOff>101600</xdr:colOff>
      <xdr:row>85</xdr:row>
      <xdr:rowOff>91567</xdr:rowOff>
    </xdr:to>
    <xdr:sp macro="" textlink="">
      <xdr:nvSpPr>
        <xdr:cNvPr id="270" name="楕円 269">
          <a:extLst>
            <a:ext uri="{FF2B5EF4-FFF2-40B4-BE49-F238E27FC236}">
              <a16:creationId xmlns:a16="http://schemas.microsoft.com/office/drawing/2014/main" id="{EE79A08E-EA6C-4ADE-8D41-0891D8C9675F}"/>
            </a:ext>
          </a:extLst>
        </xdr:cNvPr>
        <xdr:cNvSpPr/>
      </xdr:nvSpPr>
      <xdr:spPr>
        <a:xfrm>
          <a:off x="7810500" y="145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37719</xdr:rowOff>
    </xdr:from>
    <xdr:to>
      <xdr:col>45</xdr:col>
      <xdr:colOff>177800</xdr:colOff>
      <xdr:row>85</xdr:row>
      <xdr:rowOff>40767</xdr:rowOff>
    </xdr:to>
    <xdr:cxnSp macro="">
      <xdr:nvCxnSpPr>
        <xdr:cNvPr id="271" name="直線コネクタ 270">
          <a:extLst>
            <a:ext uri="{FF2B5EF4-FFF2-40B4-BE49-F238E27FC236}">
              <a16:creationId xmlns:a16="http://schemas.microsoft.com/office/drawing/2014/main" id="{6076C158-984F-410D-858F-CC7D67954573}"/>
            </a:ext>
          </a:extLst>
        </xdr:cNvPr>
        <xdr:cNvCxnSpPr/>
      </xdr:nvCxnSpPr>
      <xdr:spPr>
        <a:xfrm flipV="1">
          <a:off x="7861300" y="1461096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165988</xdr:rowOff>
    </xdr:from>
    <xdr:to>
      <xdr:col>36</xdr:col>
      <xdr:colOff>165100</xdr:colOff>
      <xdr:row>85</xdr:row>
      <xdr:rowOff>96138</xdr:rowOff>
    </xdr:to>
    <xdr:sp macro="" textlink="">
      <xdr:nvSpPr>
        <xdr:cNvPr id="272" name="楕円 271">
          <a:extLst>
            <a:ext uri="{FF2B5EF4-FFF2-40B4-BE49-F238E27FC236}">
              <a16:creationId xmlns:a16="http://schemas.microsoft.com/office/drawing/2014/main" id="{6AA2D096-10F1-418D-B455-BC882ACD0375}"/>
            </a:ext>
          </a:extLst>
        </xdr:cNvPr>
        <xdr:cNvSpPr/>
      </xdr:nvSpPr>
      <xdr:spPr>
        <a:xfrm>
          <a:off x="6921500" y="145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40767</xdr:rowOff>
    </xdr:from>
    <xdr:to>
      <xdr:col>41</xdr:col>
      <xdr:colOff>50800</xdr:colOff>
      <xdr:row>85</xdr:row>
      <xdr:rowOff>45338</xdr:rowOff>
    </xdr:to>
    <xdr:cxnSp macro="">
      <xdr:nvCxnSpPr>
        <xdr:cNvPr id="273" name="直線コネクタ 272">
          <a:extLst>
            <a:ext uri="{FF2B5EF4-FFF2-40B4-BE49-F238E27FC236}">
              <a16:creationId xmlns:a16="http://schemas.microsoft.com/office/drawing/2014/main" id="{40BFC5B7-B8FE-4754-B5D7-3DEB235A3BCF}"/>
            </a:ext>
          </a:extLst>
        </xdr:cNvPr>
        <xdr:cNvCxnSpPr/>
      </xdr:nvCxnSpPr>
      <xdr:spPr>
        <a:xfrm flipV="1">
          <a:off x="6972300" y="1461401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274" name="n_1aveValue【福祉施設】&#10;一人当たり面積">
          <a:extLst>
            <a:ext uri="{FF2B5EF4-FFF2-40B4-BE49-F238E27FC236}">
              <a16:creationId xmlns:a16="http://schemas.microsoft.com/office/drawing/2014/main" id="{68D4E0B2-B05D-4F08-82B6-97D59F310389}"/>
            </a:ext>
          </a:extLst>
        </xdr:cNvPr>
        <xdr:cNvSpPr txBox="1"/>
      </xdr:nvSpPr>
      <xdr:spPr>
        <a:xfrm>
          <a:off x="9391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275" name="n_2aveValue【福祉施設】&#10;一人当たり面積">
          <a:extLst>
            <a:ext uri="{FF2B5EF4-FFF2-40B4-BE49-F238E27FC236}">
              <a16:creationId xmlns:a16="http://schemas.microsoft.com/office/drawing/2014/main" id="{2C5E9A26-7AD2-44D3-A387-3E620DFCFAC0}"/>
            </a:ext>
          </a:extLst>
        </xdr:cNvPr>
        <xdr:cNvSpPr txBox="1"/>
      </xdr:nvSpPr>
      <xdr:spPr>
        <a:xfrm>
          <a:off x="8515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276" name="n_3aveValue【福祉施設】&#10;一人当たり面積">
          <a:extLst>
            <a:ext uri="{FF2B5EF4-FFF2-40B4-BE49-F238E27FC236}">
              <a16:creationId xmlns:a16="http://schemas.microsoft.com/office/drawing/2014/main" id="{0767A4F6-77F8-467F-B62A-2A99C05E0AD6}"/>
            </a:ext>
          </a:extLst>
        </xdr:cNvPr>
        <xdr:cNvSpPr txBox="1"/>
      </xdr:nvSpPr>
      <xdr:spPr>
        <a:xfrm>
          <a:off x="7626427"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277" name="n_4aveValue【福祉施設】&#10;一人当たり面積">
          <a:extLst>
            <a:ext uri="{FF2B5EF4-FFF2-40B4-BE49-F238E27FC236}">
              <a16:creationId xmlns:a16="http://schemas.microsoft.com/office/drawing/2014/main" id="{AE7341AE-1BC7-4211-93C0-E5D488CD68D1}"/>
            </a:ext>
          </a:extLst>
        </xdr:cNvPr>
        <xdr:cNvSpPr txBox="1"/>
      </xdr:nvSpPr>
      <xdr:spPr>
        <a:xfrm>
          <a:off x="6737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72789</xdr:rowOff>
    </xdr:from>
    <xdr:ext cx="469744" cy="259045"/>
    <xdr:sp macro="" textlink="">
      <xdr:nvSpPr>
        <xdr:cNvPr id="278" name="n_1mainValue【福祉施設】&#10;一人当たり面積">
          <a:extLst>
            <a:ext uri="{FF2B5EF4-FFF2-40B4-BE49-F238E27FC236}">
              <a16:creationId xmlns:a16="http://schemas.microsoft.com/office/drawing/2014/main" id="{68B9A230-B3B2-4560-A66E-15E2D3519725}"/>
            </a:ext>
          </a:extLst>
        </xdr:cNvPr>
        <xdr:cNvSpPr txBox="1"/>
      </xdr:nvSpPr>
      <xdr:spPr>
        <a:xfrm>
          <a:off x="9391727" y="1464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79646</xdr:rowOff>
    </xdr:from>
    <xdr:ext cx="469744" cy="259045"/>
    <xdr:sp macro="" textlink="">
      <xdr:nvSpPr>
        <xdr:cNvPr id="279" name="n_2mainValue【福祉施設】&#10;一人当たり面積">
          <a:extLst>
            <a:ext uri="{FF2B5EF4-FFF2-40B4-BE49-F238E27FC236}">
              <a16:creationId xmlns:a16="http://schemas.microsoft.com/office/drawing/2014/main" id="{2EA416A4-F5B7-404B-8A04-341B01E05CD4}"/>
            </a:ext>
          </a:extLst>
        </xdr:cNvPr>
        <xdr:cNvSpPr txBox="1"/>
      </xdr:nvSpPr>
      <xdr:spPr>
        <a:xfrm>
          <a:off x="8515427"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82694</xdr:rowOff>
    </xdr:from>
    <xdr:ext cx="469744" cy="259045"/>
    <xdr:sp macro="" textlink="">
      <xdr:nvSpPr>
        <xdr:cNvPr id="280" name="n_3mainValue【福祉施設】&#10;一人当たり面積">
          <a:extLst>
            <a:ext uri="{FF2B5EF4-FFF2-40B4-BE49-F238E27FC236}">
              <a16:creationId xmlns:a16="http://schemas.microsoft.com/office/drawing/2014/main" id="{0CEC8BDA-09C6-4CEC-ADF7-F062D7ED209D}"/>
            </a:ext>
          </a:extLst>
        </xdr:cNvPr>
        <xdr:cNvSpPr txBox="1"/>
      </xdr:nvSpPr>
      <xdr:spPr>
        <a:xfrm>
          <a:off x="7626427" y="146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87265</xdr:rowOff>
    </xdr:from>
    <xdr:ext cx="469744" cy="259045"/>
    <xdr:sp macro="" textlink="">
      <xdr:nvSpPr>
        <xdr:cNvPr id="281" name="n_4mainValue【福祉施設】&#10;一人当たり面積">
          <a:extLst>
            <a:ext uri="{FF2B5EF4-FFF2-40B4-BE49-F238E27FC236}">
              <a16:creationId xmlns:a16="http://schemas.microsoft.com/office/drawing/2014/main" id="{F0AB0F8F-8AC8-4E3B-81BE-6C40534AA476}"/>
            </a:ext>
          </a:extLst>
        </xdr:cNvPr>
        <xdr:cNvSpPr txBox="1"/>
      </xdr:nvSpPr>
      <xdr:spPr>
        <a:xfrm>
          <a:off x="6737427" y="1466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8BA308DD-DACA-4A2F-93CF-8159B72228B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B85AC524-0D3A-413F-9C51-A96F8876449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9B9A1FE0-CD5D-4761-BA98-F03D00A67E3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094F4BB2-6D71-448E-A736-C85AD89876B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ECE5344E-A99D-491B-813D-8B649592FC5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A77C5A50-2E5F-4F9B-A4B1-22195B92F87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5315F688-376D-4BEA-8C36-837B0047DAC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569D3E5A-2934-4464-932C-199B61F433E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C0AA72BF-F95F-4710-BB61-AF308CC6C31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A3242EBC-88F1-4ED2-8ADA-F34441A923E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4CB7C203-590A-4633-A92D-57D5A939647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C1F469CC-D1DB-47C3-A908-505986C5FDD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A9BC8719-25DF-4C0D-A61E-BC29EA15DC4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D2444293-BE43-485D-B0BB-D7E048FCE0C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3C390EF6-E90F-4CBE-B019-3BD3F345C8C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97A1DC50-BABF-4C97-BE46-A6FD4258E6D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8" name="テキスト ボックス 297">
          <a:extLst>
            <a:ext uri="{FF2B5EF4-FFF2-40B4-BE49-F238E27FC236}">
              <a16:creationId xmlns:a16="http://schemas.microsoft.com/office/drawing/2014/main" id="{4507796C-D763-4E35-A8DE-554486727C4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9" name="直線コネクタ 298">
          <a:extLst>
            <a:ext uri="{FF2B5EF4-FFF2-40B4-BE49-F238E27FC236}">
              <a16:creationId xmlns:a16="http://schemas.microsoft.com/office/drawing/2014/main" id="{38C2E8C8-A503-418A-B1AB-36B9C2F7698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0" name="直線コネクタ 299">
          <a:extLst>
            <a:ext uri="{FF2B5EF4-FFF2-40B4-BE49-F238E27FC236}">
              <a16:creationId xmlns:a16="http://schemas.microsoft.com/office/drawing/2014/main" id="{2323C720-E4B3-43C6-97A7-EAEFFC93DAC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1" name="テキスト ボックス 300">
          <a:extLst>
            <a:ext uri="{FF2B5EF4-FFF2-40B4-BE49-F238E27FC236}">
              <a16:creationId xmlns:a16="http://schemas.microsoft.com/office/drawing/2014/main" id="{EB1D2422-4616-4731-8D2C-8B9060B3254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2" name="直線コネクタ 301">
          <a:extLst>
            <a:ext uri="{FF2B5EF4-FFF2-40B4-BE49-F238E27FC236}">
              <a16:creationId xmlns:a16="http://schemas.microsoft.com/office/drawing/2014/main" id="{C50D5C0D-9911-4468-9B94-34E8558C326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3" name="テキスト ボックス 302">
          <a:extLst>
            <a:ext uri="{FF2B5EF4-FFF2-40B4-BE49-F238E27FC236}">
              <a16:creationId xmlns:a16="http://schemas.microsoft.com/office/drawing/2014/main" id="{83AB68AD-EBAB-4D62-BB8A-289B5CD6CAB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4" name="直線コネクタ 303">
          <a:extLst>
            <a:ext uri="{FF2B5EF4-FFF2-40B4-BE49-F238E27FC236}">
              <a16:creationId xmlns:a16="http://schemas.microsoft.com/office/drawing/2014/main" id="{371EF4F0-00DC-454C-A5E5-B2E95C179D0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5" name="テキスト ボックス 304">
          <a:extLst>
            <a:ext uri="{FF2B5EF4-FFF2-40B4-BE49-F238E27FC236}">
              <a16:creationId xmlns:a16="http://schemas.microsoft.com/office/drawing/2014/main" id="{D6EB385A-CCD1-4E85-A279-471A1E95555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6" name="直線コネクタ 305">
          <a:extLst>
            <a:ext uri="{FF2B5EF4-FFF2-40B4-BE49-F238E27FC236}">
              <a16:creationId xmlns:a16="http://schemas.microsoft.com/office/drawing/2014/main" id="{9A098A95-79B0-483E-ABF3-5A82B5DFA6B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7" name="テキスト ボックス 306">
          <a:extLst>
            <a:ext uri="{FF2B5EF4-FFF2-40B4-BE49-F238E27FC236}">
              <a16:creationId xmlns:a16="http://schemas.microsoft.com/office/drawing/2014/main" id="{D7E3B535-ED38-4E74-8B32-2B0CEED6A82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8" name="直線コネクタ 307">
          <a:extLst>
            <a:ext uri="{FF2B5EF4-FFF2-40B4-BE49-F238E27FC236}">
              <a16:creationId xmlns:a16="http://schemas.microsoft.com/office/drawing/2014/main" id="{D8674F71-B731-4461-BA3F-DFABD79FB2F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9" name="テキスト ボックス 308">
          <a:extLst>
            <a:ext uri="{FF2B5EF4-FFF2-40B4-BE49-F238E27FC236}">
              <a16:creationId xmlns:a16="http://schemas.microsoft.com/office/drawing/2014/main" id="{71792509-953A-483C-9330-9A52BC1D7D2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0" name="直線コネクタ 309">
          <a:extLst>
            <a:ext uri="{FF2B5EF4-FFF2-40B4-BE49-F238E27FC236}">
              <a16:creationId xmlns:a16="http://schemas.microsoft.com/office/drawing/2014/main" id="{D7C6A593-2865-45F2-822F-CF52EA5424D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1" name="テキスト ボックス 310">
          <a:extLst>
            <a:ext uri="{FF2B5EF4-FFF2-40B4-BE49-F238E27FC236}">
              <a16:creationId xmlns:a16="http://schemas.microsoft.com/office/drawing/2014/main" id="{EFF96687-A68B-4887-A74B-EE0ADCEF646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2" name="【市民会館】&#10;一人当たり面積グラフ枠">
          <a:extLst>
            <a:ext uri="{FF2B5EF4-FFF2-40B4-BE49-F238E27FC236}">
              <a16:creationId xmlns:a16="http://schemas.microsoft.com/office/drawing/2014/main" id="{0C184784-D989-4B1C-817C-91D2A217459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313" name="直線コネクタ 312">
          <a:extLst>
            <a:ext uri="{FF2B5EF4-FFF2-40B4-BE49-F238E27FC236}">
              <a16:creationId xmlns:a16="http://schemas.microsoft.com/office/drawing/2014/main" id="{D9598B77-6649-4BDA-89FF-0FB7113A05DA}"/>
            </a:ext>
          </a:extLst>
        </xdr:cNvPr>
        <xdr:cNvCxnSpPr/>
      </xdr:nvCxnSpPr>
      <xdr:spPr>
        <a:xfrm flipV="1">
          <a:off x="10476865" y="1735455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314" name="【市民会館】&#10;一人当たり面積最小値テキスト">
          <a:extLst>
            <a:ext uri="{FF2B5EF4-FFF2-40B4-BE49-F238E27FC236}">
              <a16:creationId xmlns:a16="http://schemas.microsoft.com/office/drawing/2014/main" id="{A2E31F47-E63A-4997-AEBD-A87329545B71}"/>
            </a:ext>
          </a:extLst>
        </xdr:cNvPr>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315" name="直線コネクタ 314">
          <a:extLst>
            <a:ext uri="{FF2B5EF4-FFF2-40B4-BE49-F238E27FC236}">
              <a16:creationId xmlns:a16="http://schemas.microsoft.com/office/drawing/2014/main" id="{69B0CF46-9C5E-4DF0-86BF-9791C80F1592}"/>
            </a:ext>
          </a:extLst>
        </xdr:cNvPr>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16" name="【市民会館】&#10;一人当たり面積最大値テキスト">
          <a:extLst>
            <a:ext uri="{FF2B5EF4-FFF2-40B4-BE49-F238E27FC236}">
              <a16:creationId xmlns:a16="http://schemas.microsoft.com/office/drawing/2014/main" id="{74EDC753-3C21-403D-848A-47D1999A247C}"/>
            </a:ext>
          </a:extLst>
        </xdr:cNvPr>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17" name="直線コネクタ 316">
          <a:extLst>
            <a:ext uri="{FF2B5EF4-FFF2-40B4-BE49-F238E27FC236}">
              <a16:creationId xmlns:a16="http://schemas.microsoft.com/office/drawing/2014/main" id="{878A91A5-ED17-48EF-BD20-0F455D10C6F1}"/>
            </a:ext>
          </a:extLst>
        </xdr:cNvPr>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38498</xdr:rowOff>
    </xdr:from>
    <xdr:ext cx="469744" cy="259045"/>
    <xdr:sp macro="" textlink="">
      <xdr:nvSpPr>
        <xdr:cNvPr id="318" name="【市民会館】&#10;一人当たり面積平均値テキスト">
          <a:extLst>
            <a:ext uri="{FF2B5EF4-FFF2-40B4-BE49-F238E27FC236}">
              <a16:creationId xmlns:a16="http://schemas.microsoft.com/office/drawing/2014/main" id="{23E857D6-4083-4561-B55C-DD2E471DD3E2}"/>
            </a:ext>
          </a:extLst>
        </xdr:cNvPr>
        <xdr:cNvSpPr txBox="1"/>
      </xdr:nvSpPr>
      <xdr:spPr>
        <a:xfrm>
          <a:off x="10515600" y="18212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319" name="フローチャート: 判断 318">
          <a:extLst>
            <a:ext uri="{FF2B5EF4-FFF2-40B4-BE49-F238E27FC236}">
              <a16:creationId xmlns:a16="http://schemas.microsoft.com/office/drawing/2014/main" id="{9AC77341-190E-4582-AFC2-6924DBC3E666}"/>
            </a:ext>
          </a:extLst>
        </xdr:cNvPr>
        <xdr:cNvSpPr/>
      </xdr:nvSpPr>
      <xdr:spPr>
        <a:xfrm>
          <a:off x="10426700" y="182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320" name="フローチャート: 判断 319">
          <a:extLst>
            <a:ext uri="{FF2B5EF4-FFF2-40B4-BE49-F238E27FC236}">
              <a16:creationId xmlns:a16="http://schemas.microsoft.com/office/drawing/2014/main" id="{A6BAEDAB-CE6B-438B-8BD2-5A5595E6177E}"/>
            </a:ext>
          </a:extLst>
        </xdr:cNvPr>
        <xdr:cNvSpPr/>
      </xdr:nvSpPr>
      <xdr:spPr>
        <a:xfrm>
          <a:off x="95885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321" name="フローチャート: 判断 320">
          <a:extLst>
            <a:ext uri="{FF2B5EF4-FFF2-40B4-BE49-F238E27FC236}">
              <a16:creationId xmlns:a16="http://schemas.microsoft.com/office/drawing/2014/main" id="{9FA1CA0D-91E7-4184-AF99-DED4DAA31832}"/>
            </a:ext>
          </a:extLst>
        </xdr:cNvPr>
        <xdr:cNvSpPr/>
      </xdr:nvSpPr>
      <xdr:spPr>
        <a:xfrm>
          <a:off x="8699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322" name="フローチャート: 判断 321">
          <a:extLst>
            <a:ext uri="{FF2B5EF4-FFF2-40B4-BE49-F238E27FC236}">
              <a16:creationId xmlns:a16="http://schemas.microsoft.com/office/drawing/2014/main" id="{6DFF2002-D2CC-48B7-B9CB-FE59B900E7FC}"/>
            </a:ext>
          </a:extLst>
        </xdr:cNvPr>
        <xdr:cNvSpPr/>
      </xdr:nvSpPr>
      <xdr:spPr>
        <a:xfrm>
          <a:off x="7810500" y="182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323" name="フローチャート: 判断 322">
          <a:extLst>
            <a:ext uri="{FF2B5EF4-FFF2-40B4-BE49-F238E27FC236}">
              <a16:creationId xmlns:a16="http://schemas.microsoft.com/office/drawing/2014/main" id="{A7F228B4-1BEA-40D2-9ABC-FF0968822CB3}"/>
            </a:ext>
          </a:extLst>
        </xdr:cNvPr>
        <xdr:cNvSpPr/>
      </xdr:nvSpPr>
      <xdr:spPr>
        <a:xfrm>
          <a:off x="6921500" y="182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E9A2F9F1-37F2-4C12-8932-0D30279B747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DF725681-71F2-4DA4-AE86-4BA267D1F71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2397C35A-76E5-48BB-9132-8312205025E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F038CCE7-3977-4C5C-963D-8D29DDF8DB6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47533EDF-0150-4D69-818B-2DFFE4EE81E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52832</xdr:rowOff>
    </xdr:from>
    <xdr:to>
      <xdr:col>46</xdr:col>
      <xdr:colOff>38100</xdr:colOff>
      <xdr:row>108</xdr:row>
      <xdr:rowOff>154432</xdr:rowOff>
    </xdr:to>
    <xdr:sp macro="" textlink="">
      <xdr:nvSpPr>
        <xdr:cNvPr id="329" name="楕円 328">
          <a:extLst>
            <a:ext uri="{FF2B5EF4-FFF2-40B4-BE49-F238E27FC236}">
              <a16:creationId xmlns:a16="http://schemas.microsoft.com/office/drawing/2014/main" id="{669B77C1-1C8F-4B7E-B95F-A8600A0773AB}"/>
            </a:ext>
          </a:extLst>
        </xdr:cNvPr>
        <xdr:cNvSpPr/>
      </xdr:nvSpPr>
      <xdr:spPr>
        <a:xfrm>
          <a:off x="8699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18939</xdr:rowOff>
    </xdr:from>
    <xdr:ext cx="469744" cy="259045"/>
    <xdr:sp macro="" textlink="">
      <xdr:nvSpPr>
        <xdr:cNvPr id="330" name="n_1aveValue【市民会館】&#10;一人当たり面積">
          <a:extLst>
            <a:ext uri="{FF2B5EF4-FFF2-40B4-BE49-F238E27FC236}">
              <a16:creationId xmlns:a16="http://schemas.microsoft.com/office/drawing/2014/main" id="{BD0F531E-B27A-475A-BF74-D685045BF067}"/>
            </a:ext>
          </a:extLst>
        </xdr:cNvPr>
        <xdr:cNvSpPr txBox="1"/>
      </xdr:nvSpPr>
      <xdr:spPr>
        <a:xfrm>
          <a:off x="9391727" y="1802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81424</xdr:rowOff>
    </xdr:from>
    <xdr:ext cx="469744" cy="259045"/>
    <xdr:sp macro="" textlink="">
      <xdr:nvSpPr>
        <xdr:cNvPr id="331" name="n_2aveValue【市民会館】&#10;一人当たり面積">
          <a:extLst>
            <a:ext uri="{FF2B5EF4-FFF2-40B4-BE49-F238E27FC236}">
              <a16:creationId xmlns:a16="http://schemas.microsoft.com/office/drawing/2014/main" id="{5332C8F1-99CA-4683-9BC5-691CC54FD35C}"/>
            </a:ext>
          </a:extLst>
        </xdr:cNvPr>
        <xdr:cNvSpPr txBox="1"/>
      </xdr:nvSpPr>
      <xdr:spPr>
        <a:xfrm>
          <a:off x="85154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42181</xdr:rowOff>
    </xdr:from>
    <xdr:ext cx="469744" cy="259045"/>
    <xdr:sp macro="" textlink="">
      <xdr:nvSpPr>
        <xdr:cNvPr id="332" name="n_3aveValue【市民会館】&#10;一人当たり面積">
          <a:extLst>
            <a:ext uri="{FF2B5EF4-FFF2-40B4-BE49-F238E27FC236}">
              <a16:creationId xmlns:a16="http://schemas.microsoft.com/office/drawing/2014/main" id="{C1DABBBF-8C02-4F1E-857D-586F4EB489B9}"/>
            </a:ext>
          </a:extLst>
        </xdr:cNvPr>
        <xdr:cNvSpPr txBox="1"/>
      </xdr:nvSpPr>
      <xdr:spPr>
        <a:xfrm>
          <a:off x="7626427" y="1804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27703</xdr:rowOff>
    </xdr:from>
    <xdr:ext cx="469744" cy="259045"/>
    <xdr:sp macro="" textlink="">
      <xdr:nvSpPr>
        <xdr:cNvPr id="333" name="n_4aveValue【市民会館】&#10;一人当たり面積">
          <a:extLst>
            <a:ext uri="{FF2B5EF4-FFF2-40B4-BE49-F238E27FC236}">
              <a16:creationId xmlns:a16="http://schemas.microsoft.com/office/drawing/2014/main" id="{8429D632-C6F7-46FB-B04A-FB5B0A10C776}"/>
            </a:ext>
          </a:extLst>
        </xdr:cNvPr>
        <xdr:cNvSpPr txBox="1"/>
      </xdr:nvSpPr>
      <xdr:spPr>
        <a:xfrm>
          <a:off x="6737427" y="1802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145559</xdr:rowOff>
    </xdr:from>
    <xdr:ext cx="469744" cy="259045"/>
    <xdr:sp macro="" textlink="">
      <xdr:nvSpPr>
        <xdr:cNvPr id="334" name="n_2mainValue【市民会館】&#10;一人当たり面積">
          <a:extLst>
            <a:ext uri="{FF2B5EF4-FFF2-40B4-BE49-F238E27FC236}">
              <a16:creationId xmlns:a16="http://schemas.microsoft.com/office/drawing/2014/main" id="{89C9CD8B-2056-4303-A34B-69E0D45A41E8}"/>
            </a:ext>
          </a:extLst>
        </xdr:cNvPr>
        <xdr:cNvSpPr txBox="1"/>
      </xdr:nvSpPr>
      <xdr:spPr>
        <a:xfrm>
          <a:off x="8515427"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a:extLst>
            <a:ext uri="{FF2B5EF4-FFF2-40B4-BE49-F238E27FC236}">
              <a16:creationId xmlns:a16="http://schemas.microsoft.com/office/drawing/2014/main" id="{EA044DA4-B207-4CD7-9BEF-DC0BC866CDF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a:extLst>
            <a:ext uri="{FF2B5EF4-FFF2-40B4-BE49-F238E27FC236}">
              <a16:creationId xmlns:a16="http://schemas.microsoft.com/office/drawing/2014/main" id="{961595E1-5B5A-43B1-B159-2C76AA931FD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a:extLst>
            <a:ext uri="{FF2B5EF4-FFF2-40B4-BE49-F238E27FC236}">
              <a16:creationId xmlns:a16="http://schemas.microsoft.com/office/drawing/2014/main" id="{2E77C654-5B01-4E3F-A5AC-1BD0C7030B5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a:extLst>
            <a:ext uri="{FF2B5EF4-FFF2-40B4-BE49-F238E27FC236}">
              <a16:creationId xmlns:a16="http://schemas.microsoft.com/office/drawing/2014/main" id="{598C02AA-BFDF-4CA1-95F1-E83388DEFF8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a:extLst>
            <a:ext uri="{FF2B5EF4-FFF2-40B4-BE49-F238E27FC236}">
              <a16:creationId xmlns:a16="http://schemas.microsoft.com/office/drawing/2014/main" id="{D1F60DB4-40AA-4BF4-BF9D-168000D8BFE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a:extLst>
            <a:ext uri="{FF2B5EF4-FFF2-40B4-BE49-F238E27FC236}">
              <a16:creationId xmlns:a16="http://schemas.microsoft.com/office/drawing/2014/main" id="{E7D0938E-CD4B-48B8-B921-78F0AC760B0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a:extLst>
            <a:ext uri="{FF2B5EF4-FFF2-40B4-BE49-F238E27FC236}">
              <a16:creationId xmlns:a16="http://schemas.microsoft.com/office/drawing/2014/main" id="{FD752B51-634E-4810-9B13-AC8F5B02B7A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a:extLst>
            <a:ext uri="{FF2B5EF4-FFF2-40B4-BE49-F238E27FC236}">
              <a16:creationId xmlns:a16="http://schemas.microsoft.com/office/drawing/2014/main" id="{90384B8F-953A-4DB8-BE4D-6CEB1552924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a:extLst>
            <a:ext uri="{FF2B5EF4-FFF2-40B4-BE49-F238E27FC236}">
              <a16:creationId xmlns:a16="http://schemas.microsoft.com/office/drawing/2014/main" id="{6EEF936E-DFB1-49A2-BC49-6DB11020FA7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a:extLst>
            <a:ext uri="{FF2B5EF4-FFF2-40B4-BE49-F238E27FC236}">
              <a16:creationId xmlns:a16="http://schemas.microsoft.com/office/drawing/2014/main" id="{0E8C87BC-0463-4BE4-9BDA-D638098FA59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5" name="テキスト ボックス 344">
          <a:extLst>
            <a:ext uri="{FF2B5EF4-FFF2-40B4-BE49-F238E27FC236}">
              <a16:creationId xmlns:a16="http://schemas.microsoft.com/office/drawing/2014/main" id="{8F0B2C66-6D43-4919-BEED-6B2DC32FF91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6" name="直線コネクタ 345">
          <a:extLst>
            <a:ext uri="{FF2B5EF4-FFF2-40B4-BE49-F238E27FC236}">
              <a16:creationId xmlns:a16="http://schemas.microsoft.com/office/drawing/2014/main" id="{B0F2663C-1AC2-4ADA-B8A8-502822F685C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47" name="テキスト ボックス 346">
          <a:extLst>
            <a:ext uri="{FF2B5EF4-FFF2-40B4-BE49-F238E27FC236}">
              <a16:creationId xmlns:a16="http://schemas.microsoft.com/office/drawing/2014/main" id="{64FB48E8-1544-46FE-8CDC-FD5724D5FB9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8" name="直線コネクタ 347">
          <a:extLst>
            <a:ext uri="{FF2B5EF4-FFF2-40B4-BE49-F238E27FC236}">
              <a16:creationId xmlns:a16="http://schemas.microsoft.com/office/drawing/2014/main" id="{B8007A4A-B7D3-4AEC-9264-D2CE39E6AD2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9" name="テキスト ボックス 348">
          <a:extLst>
            <a:ext uri="{FF2B5EF4-FFF2-40B4-BE49-F238E27FC236}">
              <a16:creationId xmlns:a16="http://schemas.microsoft.com/office/drawing/2014/main" id="{87F51BC6-1F04-4F60-9451-8F037D06DDF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0" name="直線コネクタ 349">
          <a:extLst>
            <a:ext uri="{FF2B5EF4-FFF2-40B4-BE49-F238E27FC236}">
              <a16:creationId xmlns:a16="http://schemas.microsoft.com/office/drawing/2014/main" id="{9F9D5A06-0B82-4119-AC2B-B3EBE8DBD40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1" name="テキスト ボックス 350">
          <a:extLst>
            <a:ext uri="{FF2B5EF4-FFF2-40B4-BE49-F238E27FC236}">
              <a16:creationId xmlns:a16="http://schemas.microsoft.com/office/drawing/2014/main" id="{112198F5-DF93-4AC8-9C09-BF968F49031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2" name="直線コネクタ 351">
          <a:extLst>
            <a:ext uri="{FF2B5EF4-FFF2-40B4-BE49-F238E27FC236}">
              <a16:creationId xmlns:a16="http://schemas.microsoft.com/office/drawing/2014/main" id="{28533FC7-1C97-4301-BCEC-F2CEDDB39B4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3" name="テキスト ボックス 352">
          <a:extLst>
            <a:ext uri="{FF2B5EF4-FFF2-40B4-BE49-F238E27FC236}">
              <a16:creationId xmlns:a16="http://schemas.microsoft.com/office/drawing/2014/main" id="{05DD06E5-5688-43C6-8779-4FA83E3A3BF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4" name="直線コネクタ 353">
          <a:extLst>
            <a:ext uri="{FF2B5EF4-FFF2-40B4-BE49-F238E27FC236}">
              <a16:creationId xmlns:a16="http://schemas.microsoft.com/office/drawing/2014/main" id="{9B9E9197-7FAF-44AD-9765-BE3660A789D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5" name="テキスト ボックス 354">
          <a:extLst>
            <a:ext uri="{FF2B5EF4-FFF2-40B4-BE49-F238E27FC236}">
              <a16:creationId xmlns:a16="http://schemas.microsoft.com/office/drawing/2014/main" id="{EBAB6735-B369-47F4-878F-427480AE422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6" name="直線コネクタ 355">
          <a:extLst>
            <a:ext uri="{FF2B5EF4-FFF2-40B4-BE49-F238E27FC236}">
              <a16:creationId xmlns:a16="http://schemas.microsoft.com/office/drawing/2014/main" id="{78308234-72E2-4D1D-A375-A7B6CC8616E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57" name="テキスト ボックス 356">
          <a:extLst>
            <a:ext uri="{FF2B5EF4-FFF2-40B4-BE49-F238E27FC236}">
              <a16:creationId xmlns:a16="http://schemas.microsoft.com/office/drawing/2014/main" id="{B1D07414-0BA8-4E69-9E5B-B7ABD63B482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8" name="直線コネクタ 357">
          <a:extLst>
            <a:ext uri="{FF2B5EF4-FFF2-40B4-BE49-F238E27FC236}">
              <a16:creationId xmlns:a16="http://schemas.microsoft.com/office/drawing/2014/main" id="{9D8F4F37-C390-4C9D-B246-82E038C4E63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一般廃棄物処理施設】&#10;有形固定資産減価償却率グラフ枠">
          <a:extLst>
            <a:ext uri="{FF2B5EF4-FFF2-40B4-BE49-F238E27FC236}">
              <a16:creationId xmlns:a16="http://schemas.microsoft.com/office/drawing/2014/main" id="{B551367A-51B3-4099-BAA6-C3B808074F5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360" name="直線コネクタ 359">
          <a:extLst>
            <a:ext uri="{FF2B5EF4-FFF2-40B4-BE49-F238E27FC236}">
              <a16:creationId xmlns:a16="http://schemas.microsoft.com/office/drawing/2014/main" id="{305DC4AB-463A-4F12-A5D8-B45E2841EF32}"/>
            </a:ext>
          </a:extLst>
        </xdr:cNvPr>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1" name="【一般廃棄物処理施設】&#10;有形固定資産減価償却率最小値テキスト">
          <a:extLst>
            <a:ext uri="{FF2B5EF4-FFF2-40B4-BE49-F238E27FC236}">
              <a16:creationId xmlns:a16="http://schemas.microsoft.com/office/drawing/2014/main" id="{FBDEF2B5-729F-4AB9-BD1E-024B69E2BAC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2" name="直線コネクタ 361">
          <a:extLst>
            <a:ext uri="{FF2B5EF4-FFF2-40B4-BE49-F238E27FC236}">
              <a16:creationId xmlns:a16="http://schemas.microsoft.com/office/drawing/2014/main" id="{3242A314-5370-4936-B19A-6AB0C091CC4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363" name="【一般廃棄物処理施設】&#10;有形固定資産減価償却率最大値テキスト">
          <a:extLst>
            <a:ext uri="{FF2B5EF4-FFF2-40B4-BE49-F238E27FC236}">
              <a16:creationId xmlns:a16="http://schemas.microsoft.com/office/drawing/2014/main" id="{3B9111ED-0FCD-484D-8C08-A62DF1A6D747}"/>
            </a:ext>
          </a:extLst>
        </xdr:cNvPr>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364" name="直線コネクタ 363">
          <a:extLst>
            <a:ext uri="{FF2B5EF4-FFF2-40B4-BE49-F238E27FC236}">
              <a16:creationId xmlns:a16="http://schemas.microsoft.com/office/drawing/2014/main" id="{529EA920-ACCD-471D-AA57-B851AE9C24C4}"/>
            </a:ext>
          </a:extLst>
        </xdr:cNvPr>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60977</xdr:rowOff>
    </xdr:from>
    <xdr:ext cx="405111" cy="259045"/>
    <xdr:sp macro="" textlink="">
      <xdr:nvSpPr>
        <xdr:cNvPr id="365" name="【一般廃棄物処理施設】&#10;有形固定資産減価償却率平均値テキスト">
          <a:extLst>
            <a:ext uri="{FF2B5EF4-FFF2-40B4-BE49-F238E27FC236}">
              <a16:creationId xmlns:a16="http://schemas.microsoft.com/office/drawing/2014/main" id="{7D358CA5-6E09-46C5-8D48-543A501DAE12}"/>
            </a:ext>
          </a:extLst>
        </xdr:cNvPr>
        <xdr:cNvSpPr txBox="1"/>
      </xdr:nvSpPr>
      <xdr:spPr>
        <a:xfrm>
          <a:off x="16357600" y="657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366" name="フローチャート: 判断 365">
          <a:extLst>
            <a:ext uri="{FF2B5EF4-FFF2-40B4-BE49-F238E27FC236}">
              <a16:creationId xmlns:a16="http://schemas.microsoft.com/office/drawing/2014/main" id="{D4DF1D6E-763E-47DB-A97B-500A02A681F6}"/>
            </a:ext>
          </a:extLst>
        </xdr:cNvPr>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367" name="フローチャート: 判断 366">
          <a:extLst>
            <a:ext uri="{FF2B5EF4-FFF2-40B4-BE49-F238E27FC236}">
              <a16:creationId xmlns:a16="http://schemas.microsoft.com/office/drawing/2014/main" id="{8BCF006E-B029-42D1-BA36-871B598321DE}"/>
            </a:ext>
          </a:extLst>
        </xdr:cNvPr>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368" name="フローチャート: 判断 367">
          <a:extLst>
            <a:ext uri="{FF2B5EF4-FFF2-40B4-BE49-F238E27FC236}">
              <a16:creationId xmlns:a16="http://schemas.microsoft.com/office/drawing/2014/main" id="{22F9A10A-3145-43DF-95F3-D5C255288BA2}"/>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369" name="フローチャート: 判断 368">
          <a:extLst>
            <a:ext uri="{FF2B5EF4-FFF2-40B4-BE49-F238E27FC236}">
              <a16:creationId xmlns:a16="http://schemas.microsoft.com/office/drawing/2014/main" id="{A131B344-1B4F-42ED-B211-53A7732553A8}"/>
            </a:ext>
          </a:extLst>
        </xdr:cNvPr>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370" name="フローチャート: 判断 369">
          <a:extLst>
            <a:ext uri="{FF2B5EF4-FFF2-40B4-BE49-F238E27FC236}">
              <a16:creationId xmlns:a16="http://schemas.microsoft.com/office/drawing/2014/main" id="{F3D38B8B-7D1E-4C39-BEA5-71858BF6E3FB}"/>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55E75B47-2513-47CC-A91A-CE29D8AD226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7B61BA16-83D9-47B3-90FD-1F838BCF5FA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39DFEBA8-D275-460D-B959-9A6757EAD47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B924640F-B03A-44FE-846D-74D232C07AC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278D08BC-BE41-4BAE-B61F-29AC968C321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376" name="楕円 375">
          <a:extLst>
            <a:ext uri="{FF2B5EF4-FFF2-40B4-BE49-F238E27FC236}">
              <a16:creationId xmlns:a16="http://schemas.microsoft.com/office/drawing/2014/main" id="{400709F2-40DE-4BDC-9125-A06B9B4BE83E}"/>
            </a:ext>
          </a:extLst>
        </xdr:cNvPr>
        <xdr:cNvSpPr/>
      </xdr:nvSpPr>
      <xdr:spPr>
        <a:xfrm>
          <a:off x="162687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54808</xdr:rowOff>
    </xdr:from>
    <xdr:ext cx="405111" cy="259045"/>
    <xdr:sp macro="" textlink="">
      <xdr:nvSpPr>
        <xdr:cNvPr id="377" name="【一般廃棄物処理施設】&#10;有形固定資産減価償却率該当値テキスト">
          <a:extLst>
            <a:ext uri="{FF2B5EF4-FFF2-40B4-BE49-F238E27FC236}">
              <a16:creationId xmlns:a16="http://schemas.microsoft.com/office/drawing/2014/main" id="{BEB4501C-135E-41F4-8C30-9AE83653C5E9}"/>
            </a:ext>
          </a:extLst>
        </xdr:cNvPr>
        <xdr:cNvSpPr txBox="1"/>
      </xdr:nvSpPr>
      <xdr:spPr>
        <a:xfrm>
          <a:off x="16357600" y="639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31931</xdr:rowOff>
    </xdr:from>
    <xdr:to>
      <xdr:col>81</xdr:col>
      <xdr:colOff>101600</xdr:colOff>
      <xdr:row>38</xdr:row>
      <xdr:rowOff>133531</xdr:rowOff>
    </xdr:to>
    <xdr:sp macro="" textlink="">
      <xdr:nvSpPr>
        <xdr:cNvPr id="378" name="楕円 377">
          <a:extLst>
            <a:ext uri="{FF2B5EF4-FFF2-40B4-BE49-F238E27FC236}">
              <a16:creationId xmlns:a16="http://schemas.microsoft.com/office/drawing/2014/main" id="{34520877-6190-425A-AF15-75B31413ECA7}"/>
            </a:ext>
          </a:extLst>
        </xdr:cNvPr>
        <xdr:cNvSpPr/>
      </xdr:nvSpPr>
      <xdr:spPr>
        <a:xfrm>
          <a:off x="15430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82731</xdr:rowOff>
    </xdr:from>
    <xdr:to>
      <xdr:col>85</xdr:col>
      <xdr:colOff>127000</xdr:colOff>
      <xdr:row>38</xdr:row>
      <xdr:rowOff>82731</xdr:rowOff>
    </xdr:to>
    <xdr:cxnSp macro="">
      <xdr:nvCxnSpPr>
        <xdr:cNvPr id="379" name="直線コネクタ 378">
          <a:extLst>
            <a:ext uri="{FF2B5EF4-FFF2-40B4-BE49-F238E27FC236}">
              <a16:creationId xmlns:a16="http://schemas.microsoft.com/office/drawing/2014/main" id="{C3C00DB8-ADF8-4F10-BBF8-2F600EDCB2F0}"/>
            </a:ext>
          </a:extLst>
        </xdr:cNvPr>
        <xdr:cNvCxnSpPr/>
      </xdr:nvCxnSpPr>
      <xdr:spPr>
        <a:xfrm>
          <a:off x="15481300" y="65978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131535</xdr:rowOff>
    </xdr:from>
    <xdr:to>
      <xdr:col>76</xdr:col>
      <xdr:colOff>165100</xdr:colOff>
      <xdr:row>39</xdr:row>
      <xdr:rowOff>61685</xdr:rowOff>
    </xdr:to>
    <xdr:sp macro="" textlink="">
      <xdr:nvSpPr>
        <xdr:cNvPr id="380" name="楕円 379">
          <a:extLst>
            <a:ext uri="{FF2B5EF4-FFF2-40B4-BE49-F238E27FC236}">
              <a16:creationId xmlns:a16="http://schemas.microsoft.com/office/drawing/2014/main" id="{48C82A9E-B886-4F40-8117-F891124E5FCD}"/>
            </a:ext>
          </a:extLst>
        </xdr:cNvPr>
        <xdr:cNvSpPr/>
      </xdr:nvSpPr>
      <xdr:spPr>
        <a:xfrm>
          <a:off x="14541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82731</xdr:rowOff>
    </xdr:from>
    <xdr:to>
      <xdr:col>81</xdr:col>
      <xdr:colOff>50800</xdr:colOff>
      <xdr:row>39</xdr:row>
      <xdr:rowOff>10885</xdr:rowOff>
    </xdr:to>
    <xdr:cxnSp macro="">
      <xdr:nvCxnSpPr>
        <xdr:cNvPr id="381" name="直線コネクタ 380">
          <a:extLst>
            <a:ext uri="{FF2B5EF4-FFF2-40B4-BE49-F238E27FC236}">
              <a16:creationId xmlns:a16="http://schemas.microsoft.com/office/drawing/2014/main" id="{3F63159D-4C7B-406A-A1AB-682D44E375C2}"/>
            </a:ext>
          </a:extLst>
        </xdr:cNvPr>
        <xdr:cNvCxnSpPr/>
      </xdr:nvCxnSpPr>
      <xdr:spPr>
        <a:xfrm flipV="1">
          <a:off x="14592300" y="6597831"/>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131535</xdr:rowOff>
    </xdr:from>
    <xdr:to>
      <xdr:col>72</xdr:col>
      <xdr:colOff>38100</xdr:colOff>
      <xdr:row>39</xdr:row>
      <xdr:rowOff>61685</xdr:rowOff>
    </xdr:to>
    <xdr:sp macro="" textlink="">
      <xdr:nvSpPr>
        <xdr:cNvPr id="382" name="楕円 381">
          <a:extLst>
            <a:ext uri="{FF2B5EF4-FFF2-40B4-BE49-F238E27FC236}">
              <a16:creationId xmlns:a16="http://schemas.microsoft.com/office/drawing/2014/main" id="{98FBDD67-AB10-4124-BB29-0F3E6FE135FC}"/>
            </a:ext>
          </a:extLst>
        </xdr:cNvPr>
        <xdr:cNvSpPr/>
      </xdr:nvSpPr>
      <xdr:spPr>
        <a:xfrm>
          <a:off x="13652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10885</xdr:rowOff>
    </xdr:from>
    <xdr:to>
      <xdr:col>76</xdr:col>
      <xdr:colOff>114300</xdr:colOff>
      <xdr:row>39</xdr:row>
      <xdr:rowOff>10885</xdr:rowOff>
    </xdr:to>
    <xdr:cxnSp macro="">
      <xdr:nvCxnSpPr>
        <xdr:cNvPr id="383" name="直線コネクタ 382">
          <a:extLst>
            <a:ext uri="{FF2B5EF4-FFF2-40B4-BE49-F238E27FC236}">
              <a16:creationId xmlns:a16="http://schemas.microsoft.com/office/drawing/2014/main" id="{B322D003-8798-4C6F-ACFF-40C6E359E1E0}"/>
            </a:ext>
          </a:extLst>
        </xdr:cNvPr>
        <xdr:cNvCxnSpPr/>
      </xdr:nvCxnSpPr>
      <xdr:spPr>
        <a:xfrm>
          <a:off x="13703300" y="66974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147865</xdr:rowOff>
    </xdr:from>
    <xdr:to>
      <xdr:col>67</xdr:col>
      <xdr:colOff>101600</xdr:colOff>
      <xdr:row>39</xdr:row>
      <xdr:rowOff>78015</xdr:rowOff>
    </xdr:to>
    <xdr:sp macro="" textlink="">
      <xdr:nvSpPr>
        <xdr:cNvPr id="384" name="楕円 383">
          <a:extLst>
            <a:ext uri="{FF2B5EF4-FFF2-40B4-BE49-F238E27FC236}">
              <a16:creationId xmlns:a16="http://schemas.microsoft.com/office/drawing/2014/main" id="{86D8AF7E-CE02-42EF-B170-4B6E44419A8D}"/>
            </a:ext>
          </a:extLst>
        </xdr:cNvPr>
        <xdr:cNvSpPr/>
      </xdr:nvSpPr>
      <xdr:spPr>
        <a:xfrm>
          <a:off x="12763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10885</xdr:rowOff>
    </xdr:from>
    <xdr:to>
      <xdr:col>71</xdr:col>
      <xdr:colOff>177800</xdr:colOff>
      <xdr:row>39</xdr:row>
      <xdr:rowOff>27215</xdr:rowOff>
    </xdr:to>
    <xdr:cxnSp macro="">
      <xdr:nvCxnSpPr>
        <xdr:cNvPr id="385" name="直線コネクタ 384">
          <a:extLst>
            <a:ext uri="{FF2B5EF4-FFF2-40B4-BE49-F238E27FC236}">
              <a16:creationId xmlns:a16="http://schemas.microsoft.com/office/drawing/2014/main" id="{A9B6C815-6225-4597-9CD5-9E8FDE16CA00}"/>
            </a:ext>
          </a:extLst>
        </xdr:cNvPr>
        <xdr:cNvCxnSpPr/>
      </xdr:nvCxnSpPr>
      <xdr:spPr>
        <a:xfrm flipV="1">
          <a:off x="12814300" y="669743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386" name="n_1aveValue【一般廃棄物処理施設】&#10;有形固定資産減価償却率">
          <a:extLst>
            <a:ext uri="{FF2B5EF4-FFF2-40B4-BE49-F238E27FC236}">
              <a16:creationId xmlns:a16="http://schemas.microsoft.com/office/drawing/2014/main" id="{A0A86C3D-412D-40E8-AD7F-E777D7F549FA}"/>
            </a:ext>
          </a:extLst>
        </xdr:cNvPr>
        <xdr:cNvSpPr txBox="1"/>
      </xdr:nvSpPr>
      <xdr:spPr>
        <a:xfrm>
          <a:off x="15266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387" name="n_2aveValue【一般廃棄物処理施設】&#10;有形固定資産減価償却率">
          <a:extLst>
            <a:ext uri="{FF2B5EF4-FFF2-40B4-BE49-F238E27FC236}">
              <a16:creationId xmlns:a16="http://schemas.microsoft.com/office/drawing/2014/main" id="{91F9F394-9E1C-46CE-ADA0-419C299D936F}"/>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388" name="n_3aveValue【一般廃棄物処理施設】&#10;有形固定資産減価償却率">
          <a:extLst>
            <a:ext uri="{FF2B5EF4-FFF2-40B4-BE49-F238E27FC236}">
              <a16:creationId xmlns:a16="http://schemas.microsoft.com/office/drawing/2014/main" id="{D5631124-559A-4F3F-89E6-F8C2B8C02735}"/>
            </a:ext>
          </a:extLst>
        </xdr:cNvPr>
        <xdr:cNvSpPr txBox="1"/>
      </xdr:nvSpPr>
      <xdr:spPr>
        <a:xfrm>
          <a:off x="13500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389" name="n_4aveValue【一般廃棄物処理施設】&#10;有形固定資産減価償却率">
          <a:extLst>
            <a:ext uri="{FF2B5EF4-FFF2-40B4-BE49-F238E27FC236}">
              <a16:creationId xmlns:a16="http://schemas.microsoft.com/office/drawing/2014/main" id="{ABE83820-D5C1-4C50-BFA4-BC1DF40A6C97}"/>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124658</xdr:rowOff>
    </xdr:from>
    <xdr:ext cx="405111" cy="259045"/>
    <xdr:sp macro="" textlink="">
      <xdr:nvSpPr>
        <xdr:cNvPr id="390" name="n_1mainValue【一般廃棄物処理施設】&#10;有形固定資産減価償却率">
          <a:extLst>
            <a:ext uri="{FF2B5EF4-FFF2-40B4-BE49-F238E27FC236}">
              <a16:creationId xmlns:a16="http://schemas.microsoft.com/office/drawing/2014/main" id="{E828523F-6191-407D-A933-CFE77BB98006}"/>
            </a:ext>
          </a:extLst>
        </xdr:cNvPr>
        <xdr:cNvSpPr txBox="1"/>
      </xdr:nvSpPr>
      <xdr:spPr>
        <a:xfrm>
          <a:off x="152660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52812</xdr:rowOff>
    </xdr:from>
    <xdr:ext cx="405111" cy="259045"/>
    <xdr:sp macro="" textlink="">
      <xdr:nvSpPr>
        <xdr:cNvPr id="391" name="n_2mainValue【一般廃棄物処理施設】&#10;有形固定資産減価償却率">
          <a:extLst>
            <a:ext uri="{FF2B5EF4-FFF2-40B4-BE49-F238E27FC236}">
              <a16:creationId xmlns:a16="http://schemas.microsoft.com/office/drawing/2014/main" id="{C66533CF-EDB9-4244-AB52-184819585CE6}"/>
            </a:ext>
          </a:extLst>
        </xdr:cNvPr>
        <xdr:cNvSpPr txBox="1"/>
      </xdr:nvSpPr>
      <xdr:spPr>
        <a:xfrm>
          <a:off x="14389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52812</xdr:rowOff>
    </xdr:from>
    <xdr:ext cx="405111" cy="259045"/>
    <xdr:sp macro="" textlink="">
      <xdr:nvSpPr>
        <xdr:cNvPr id="392" name="n_3mainValue【一般廃棄物処理施設】&#10;有形固定資産減価償却率">
          <a:extLst>
            <a:ext uri="{FF2B5EF4-FFF2-40B4-BE49-F238E27FC236}">
              <a16:creationId xmlns:a16="http://schemas.microsoft.com/office/drawing/2014/main" id="{E86171A5-E335-4590-89B3-812B96103CE5}"/>
            </a:ext>
          </a:extLst>
        </xdr:cNvPr>
        <xdr:cNvSpPr txBox="1"/>
      </xdr:nvSpPr>
      <xdr:spPr>
        <a:xfrm>
          <a:off x="13500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393" name="n_4mainValue【一般廃棄物処理施設】&#10;有形固定資産減価償却率">
          <a:extLst>
            <a:ext uri="{FF2B5EF4-FFF2-40B4-BE49-F238E27FC236}">
              <a16:creationId xmlns:a16="http://schemas.microsoft.com/office/drawing/2014/main" id="{486FE8CC-61F7-48CD-B0FF-3EDF83AB2487}"/>
            </a:ext>
          </a:extLst>
        </xdr:cNvPr>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a:extLst>
            <a:ext uri="{FF2B5EF4-FFF2-40B4-BE49-F238E27FC236}">
              <a16:creationId xmlns:a16="http://schemas.microsoft.com/office/drawing/2014/main" id="{8A2E1149-3B5C-4725-8F9B-DA477F2D30B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a:extLst>
            <a:ext uri="{FF2B5EF4-FFF2-40B4-BE49-F238E27FC236}">
              <a16:creationId xmlns:a16="http://schemas.microsoft.com/office/drawing/2014/main" id="{8101BC2B-1653-46BC-81C2-8E649C7640F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a:extLst>
            <a:ext uri="{FF2B5EF4-FFF2-40B4-BE49-F238E27FC236}">
              <a16:creationId xmlns:a16="http://schemas.microsoft.com/office/drawing/2014/main" id="{94A1470D-52F2-4B3C-B82E-AEFB0E1EFD5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a:extLst>
            <a:ext uri="{FF2B5EF4-FFF2-40B4-BE49-F238E27FC236}">
              <a16:creationId xmlns:a16="http://schemas.microsoft.com/office/drawing/2014/main" id="{67B167FF-1361-466B-8500-99BE5856867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a:extLst>
            <a:ext uri="{FF2B5EF4-FFF2-40B4-BE49-F238E27FC236}">
              <a16:creationId xmlns:a16="http://schemas.microsoft.com/office/drawing/2014/main" id="{E89105E2-C9A4-422E-9B87-48477EF9A61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a:extLst>
            <a:ext uri="{FF2B5EF4-FFF2-40B4-BE49-F238E27FC236}">
              <a16:creationId xmlns:a16="http://schemas.microsoft.com/office/drawing/2014/main" id="{295D0513-ABDE-4F94-825F-21EA941686D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a:extLst>
            <a:ext uri="{FF2B5EF4-FFF2-40B4-BE49-F238E27FC236}">
              <a16:creationId xmlns:a16="http://schemas.microsoft.com/office/drawing/2014/main" id="{0A785D66-45F4-4BD2-B7EB-E81A53753F5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a:extLst>
            <a:ext uri="{FF2B5EF4-FFF2-40B4-BE49-F238E27FC236}">
              <a16:creationId xmlns:a16="http://schemas.microsoft.com/office/drawing/2014/main" id="{A78C14F3-094A-49B0-8818-DEA09DD100D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a:extLst>
            <a:ext uri="{FF2B5EF4-FFF2-40B4-BE49-F238E27FC236}">
              <a16:creationId xmlns:a16="http://schemas.microsoft.com/office/drawing/2014/main" id="{A7FD7162-590C-4025-9E1F-7DD7A74407E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a:extLst>
            <a:ext uri="{FF2B5EF4-FFF2-40B4-BE49-F238E27FC236}">
              <a16:creationId xmlns:a16="http://schemas.microsoft.com/office/drawing/2014/main" id="{C5FDAAE0-31BA-4AEB-9ED0-80896C0F84D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4" name="直線コネクタ 403">
          <a:extLst>
            <a:ext uri="{FF2B5EF4-FFF2-40B4-BE49-F238E27FC236}">
              <a16:creationId xmlns:a16="http://schemas.microsoft.com/office/drawing/2014/main" id="{D07F922B-24E9-41CE-A777-1748E272670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05" name="テキスト ボックス 404">
          <a:extLst>
            <a:ext uri="{FF2B5EF4-FFF2-40B4-BE49-F238E27FC236}">
              <a16:creationId xmlns:a16="http://schemas.microsoft.com/office/drawing/2014/main" id="{B38C1676-D041-4801-A67B-70783C11AC3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6" name="直線コネクタ 405">
          <a:extLst>
            <a:ext uri="{FF2B5EF4-FFF2-40B4-BE49-F238E27FC236}">
              <a16:creationId xmlns:a16="http://schemas.microsoft.com/office/drawing/2014/main" id="{25A815F7-CF77-4EF6-842A-65994F5E634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07" name="テキスト ボックス 406">
          <a:extLst>
            <a:ext uri="{FF2B5EF4-FFF2-40B4-BE49-F238E27FC236}">
              <a16:creationId xmlns:a16="http://schemas.microsoft.com/office/drawing/2014/main" id="{C17F419C-5D38-4E8D-823C-4FEEFBA82CD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8" name="直線コネクタ 407">
          <a:extLst>
            <a:ext uri="{FF2B5EF4-FFF2-40B4-BE49-F238E27FC236}">
              <a16:creationId xmlns:a16="http://schemas.microsoft.com/office/drawing/2014/main" id="{E7782E5E-3188-4821-9ADC-02A7B365C18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09" name="テキスト ボックス 408">
          <a:extLst>
            <a:ext uri="{FF2B5EF4-FFF2-40B4-BE49-F238E27FC236}">
              <a16:creationId xmlns:a16="http://schemas.microsoft.com/office/drawing/2014/main" id="{0BBEA54D-DD48-45D3-9B5C-345A1ACF9DED}"/>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0" name="直線コネクタ 409">
          <a:extLst>
            <a:ext uri="{FF2B5EF4-FFF2-40B4-BE49-F238E27FC236}">
              <a16:creationId xmlns:a16="http://schemas.microsoft.com/office/drawing/2014/main" id="{3A3FABA0-D95B-4B5A-A97A-1841FDE65C6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11" name="テキスト ボックス 410">
          <a:extLst>
            <a:ext uri="{FF2B5EF4-FFF2-40B4-BE49-F238E27FC236}">
              <a16:creationId xmlns:a16="http://schemas.microsoft.com/office/drawing/2014/main" id="{E1605E25-7407-49AD-A156-F26864B06D33}"/>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2" name="直線コネクタ 411">
          <a:extLst>
            <a:ext uri="{FF2B5EF4-FFF2-40B4-BE49-F238E27FC236}">
              <a16:creationId xmlns:a16="http://schemas.microsoft.com/office/drawing/2014/main" id="{34FA0359-E1C9-4849-BACE-FB3478666BC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13" name="テキスト ボックス 412">
          <a:extLst>
            <a:ext uri="{FF2B5EF4-FFF2-40B4-BE49-F238E27FC236}">
              <a16:creationId xmlns:a16="http://schemas.microsoft.com/office/drawing/2014/main" id="{43FBB842-200C-492C-A1B4-1801BC92802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4" name="【一般廃棄物処理施設】&#10;一人当たり有形固定資産（償却資産）額グラフ枠">
          <a:extLst>
            <a:ext uri="{FF2B5EF4-FFF2-40B4-BE49-F238E27FC236}">
              <a16:creationId xmlns:a16="http://schemas.microsoft.com/office/drawing/2014/main" id="{35F00E93-E0D5-40C7-AAE6-AFEA6DA2A7C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415" name="直線コネクタ 414">
          <a:extLst>
            <a:ext uri="{FF2B5EF4-FFF2-40B4-BE49-F238E27FC236}">
              <a16:creationId xmlns:a16="http://schemas.microsoft.com/office/drawing/2014/main" id="{0FDBBA8F-A315-4E6F-8D33-4BDAA8C5ED9B}"/>
            </a:ext>
          </a:extLst>
        </xdr:cNvPr>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416" name="【一般廃棄物処理施設】&#10;一人当たり有形固定資産（償却資産）額最小値テキスト">
          <a:extLst>
            <a:ext uri="{FF2B5EF4-FFF2-40B4-BE49-F238E27FC236}">
              <a16:creationId xmlns:a16="http://schemas.microsoft.com/office/drawing/2014/main" id="{A766E816-B3E1-482C-A590-0B41863207ED}"/>
            </a:ext>
          </a:extLst>
        </xdr:cNvPr>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417" name="直線コネクタ 416">
          <a:extLst>
            <a:ext uri="{FF2B5EF4-FFF2-40B4-BE49-F238E27FC236}">
              <a16:creationId xmlns:a16="http://schemas.microsoft.com/office/drawing/2014/main" id="{0C9692B5-E561-4FD9-9329-8BFBA93328DA}"/>
            </a:ext>
          </a:extLst>
        </xdr:cNvPr>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418" name="【一般廃棄物処理施設】&#10;一人当たり有形固定資産（償却資産）額最大値テキスト">
          <a:extLst>
            <a:ext uri="{FF2B5EF4-FFF2-40B4-BE49-F238E27FC236}">
              <a16:creationId xmlns:a16="http://schemas.microsoft.com/office/drawing/2014/main" id="{76EA3D38-3344-4A09-8767-E7341C5497E9}"/>
            </a:ext>
          </a:extLst>
        </xdr:cNvPr>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419" name="直線コネクタ 418">
          <a:extLst>
            <a:ext uri="{FF2B5EF4-FFF2-40B4-BE49-F238E27FC236}">
              <a16:creationId xmlns:a16="http://schemas.microsoft.com/office/drawing/2014/main" id="{32862D87-66AA-4C05-AEAE-54EBCC870073}"/>
            </a:ext>
          </a:extLst>
        </xdr:cNvPr>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61506</xdr:rowOff>
    </xdr:from>
    <xdr:ext cx="599010" cy="259045"/>
    <xdr:sp macro="" textlink="">
      <xdr:nvSpPr>
        <xdr:cNvPr id="420" name="【一般廃棄物処理施設】&#10;一人当たり有形固定資産（償却資産）額平均値テキスト">
          <a:extLst>
            <a:ext uri="{FF2B5EF4-FFF2-40B4-BE49-F238E27FC236}">
              <a16:creationId xmlns:a16="http://schemas.microsoft.com/office/drawing/2014/main" id="{2852AAB1-87B7-4D47-8CB7-0EE79EAEF82E}"/>
            </a:ext>
          </a:extLst>
        </xdr:cNvPr>
        <xdr:cNvSpPr txBox="1"/>
      </xdr:nvSpPr>
      <xdr:spPr>
        <a:xfrm>
          <a:off x="22199600" y="6919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421" name="フローチャート: 判断 420">
          <a:extLst>
            <a:ext uri="{FF2B5EF4-FFF2-40B4-BE49-F238E27FC236}">
              <a16:creationId xmlns:a16="http://schemas.microsoft.com/office/drawing/2014/main" id="{2F176607-B6E0-4F23-930D-88D4E405035C}"/>
            </a:ext>
          </a:extLst>
        </xdr:cNvPr>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422" name="フローチャート: 判断 421">
          <a:extLst>
            <a:ext uri="{FF2B5EF4-FFF2-40B4-BE49-F238E27FC236}">
              <a16:creationId xmlns:a16="http://schemas.microsoft.com/office/drawing/2014/main" id="{5C9CA787-13CB-45AE-B2A7-7465679291AE}"/>
            </a:ext>
          </a:extLst>
        </xdr:cNvPr>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423" name="フローチャート: 判断 422">
          <a:extLst>
            <a:ext uri="{FF2B5EF4-FFF2-40B4-BE49-F238E27FC236}">
              <a16:creationId xmlns:a16="http://schemas.microsoft.com/office/drawing/2014/main" id="{4D6DD220-068E-4628-BB07-0E843FE71691}"/>
            </a:ext>
          </a:extLst>
        </xdr:cNvPr>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424" name="フローチャート: 判断 423">
          <a:extLst>
            <a:ext uri="{FF2B5EF4-FFF2-40B4-BE49-F238E27FC236}">
              <a16:creationId xmlns:a16="http://schemas.microsoft.com/office/drawing/2014/main" id="{8963DD4A-491B-4F5A-9A59-66B82604B655}"/>
            </a:ext>
          </a:extLst>
        </xdr:cNvPr>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425" name="フローチャート: 判断 424">
          <a:extLst>
            <a:ext uri="{FF2B5EF4-FFF2-40B4-BE49-F238E27FC236}">
              <a16:creationId xmlns:a16="http://schemas.microsoft.com/office/drawing/2014/main" id="{8A070C6C-2E3D-4118-A8C2-B65C7699008C}"/>
            </a:ext>
          </a:extLst>
        </xdr:cNvPr>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422A7044-A6EB-4295-8CC1-4AE8624EA4C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D44591A-D6EE-438A-9012-07BFDF52A76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0A7C05C-4DE4-4743-B806-536A253A2F2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0DF2A4E-7821-4C55-93E3-2F539A089A1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B327A1D-A0BA-426A-B729-3C36CC19CA8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30965</xdr:rowOff>
    </xdr:from>
    <xdr:to>
      <xdr:col>116</xdr:col>
      <xdr:colOff>114300</xdr:colOff>
      <xdr:row>39</xdr:row>
      <xdr:rowOff>132565</xdr:rowOff>
    </xdr:to>
    <xdr:sp macro="" textlink="">
      <xdr:nvSpPr>
        <xdr:cNvPr id="431" name="楕円 430">
          <a:extLst>
            <a:ext uri="{FF2B5EF4-FFF2-40B4-BE49-F238E27FC236}">
              <a16:creationId xmlns:a16="http://schemas.microsoft.com/office/drawing/2014/main" id="{FB32C3ED-3CDC-4198-BF58-F959634CC574}"/>
            </a:ext>
          </a:extLst>
        </xdr:cNvPr>
        <xdr:cNvSpPr/>
      </xdr:nvSpPr>
      <xdr:spPr>
        <a:xfrm>
          <a:off x="22110700" y="67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53842</xdr:rowOff>
    </xdr:from>
    <xdr:ext cx="599010" cy="259045"/>
    <xdr:sp macro="" textlink="">
      <xdr:nvSpPr>
        <xdr:cNvPr id="432" name="【一般廃棄物処理施設】&#10;一人当たり有形固定資産（償却資産）額該当値テキスト">
          <a:extLst>
            <a:ext uri="{FF2B5EF4-FFF2-40B4-BE49-F238E27FC236}">
              <a16:creationId xmlns:a16="http://schemas.microsoft.com/office/drawing/2014/main" id="{47C4A70B-7A70-4FE9-921D-0E0EE78A5F4D}"/>
            </a:ext>
          </a:extLst>
        </xdr:cNvPr>
        <xdr:cNvSpPr txBox="1"/>
      </xdr:nvSpPr>
      <xdr:spPr>
        <a:xfrm>
          <a:off x="22199600" y="65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41471</xdr:rowOff>
    </xdr:from>
    <xdr:to>
      <xdr:col>112</xdr:col>
      <xdr:colOff>38100</xdr:colOff>
      <xdr:row>39</xdr:row>
      <xdr:rowOff>143071</xdr:rowOff>
    </xdr:to>
    <xdr:sp macro="" textlink="">
      <xdr:nvSpPr>
        <xdr:cNvPr id="433" name="楕円 432">
          <a:extLst>
            <a:ext uri="{FF2B5EF4-FFF2-40B4-BE49-F238E27FC236}">
              <a16:creationId xmlns:a16="http://schemas.microsoft.com/office/drawing/2014/main" id="{D0ACAC4F-D90D-4CB3-B4AF-582D155B0052}"/>
            </a:ext>
          </a:extLst>
        </xdr:cNvPr>
        <xdr:cNvSpPr/>
      </xdr:nvSpPr>
      <xdr:spPr>
        <a:xfrm>
          <a:off x="21272500" y="672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81765</xdr:rowOff>
    </xdr:from>
    <xdr:to>
      <xdr:col>116</xdr:col>
      <xdr:colOff>63500</xdr:colOff>
      <xdr:row>39</xdr:row>
      <xdr:rowOff>92271</xdr:rowOff>
    </xdr:to>
    <xdr:cxnSp macro="">
      <xdr:nvCxnSpPr>
        <xdr:cNvPr id="434" name="直線コネクタ 433">
          <a:extLst>
            <a:ext uri="{FF2B5EF4-FFF2-40B4-BE49-F238E27FC236}">
              <a16:creationId xmlns:a16="http://schemas.microsoft.com/office/drawing/2014/main" id="{932E3460-13E9-4D15-9002-2D696B377116}"/>
            </a:ext>
          </a:extLst>
        </xdr:cNvPr>
        <xdr:cNvCxnSpPr/>
      </xdr:nvCxnSpPr>
      <xdr:spPr>
        <a:xfrm flipV="1">
          <a:off x="21323300" y="6768315"/>
          <a:ext cx="838200" cy="1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106485</xdr:rowOff>
    </xdr:from>
    <xdr:to>
      <xdr:col>107</xdr:col>
      <xdr:colOff>101600</xdr:colOff>
      <xdr:row>40</xdr:row>
      <xdr:rowOff>36635</xdr:rowOff>
    </xdr:to>
    <xdr:sp macro="" textlink="">
      <xdr:nvSpPr>
        <xdr:cNvPr id="435" name="楕円 434">
          <a:extLst>
            <a:ext uri="{FF2B5EF4-FFF2-40B4-BE49-F238E27FC236}">
              <a16:creationId xmlns:a16="http://schemas.microsoft.com/office/drawing/2014/main" id="{8ACF7FA4-5F59-486D-BDAA-505D0AC56B56}"/>
            </a:ext>
          </a:extLst>
        </xdr:cNvPr>
        <xdr:cNvSpPr/>
      </xdr:nvSpPr>
      <xdr:spPr>
        <a:xfrm>
          <a:off x="20383500" y="679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92271</xdr:rowOff>
    </xdr:from>
    <xdr:to>
      <xdr:col>111</xdr:col>
      <xdr:colOff>177800</xdr:colOff>
      <xdr:row>39</xdr:row>
      <xdr:rowOff>157285</xdr:rowOff>
    </xdr:to>
    <xdr:cxnSp macro="">
      <xdr:nvCxnSpPr>
        <xdr:cNvPr id="436" name="直線コネクタ 435">
          <a:extLst>
            <a:ext uri="{FF2B5EF4-FFF2-40B4-BE49-F238E27FC236}">
              <a16:creationId xmlns:a16="http://schemas.microsoft.com/office/drawing/2014/main" id="{ABEB4476-0E78-44C8-83C4-6ED347E129FE}"/>
            </a:ext>
          </a:extLst>
        </xdr:cNvPr>
        <xdr:cNvCxnSpPr/>
      </xdr:nvCxnSpPr>
      <xdr:spPr>
        <a:xfrm flipV="1">
          <a:off x="20434300" y="6778821"/>
          <a:ext cx="889000" cy="6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109986</xdr:rowOff>
    </xdr:from>
    <xdr:to>
      <xdr:col>102</xdr:col>
      <xdr:colOff>165100</xdr:colOff>
      <xdr:row>40</xdr:row>
      <xdr:rowOff>40136</xdr:rowOff>
    </xdr:to>
    <xdr:sp macro="" textlink="">
      <xdr:nvSpPr>
        <xdr:cNvPr id="437" name="楕円 436">
          <a:extLst>
            <a:ext uri="{FF2B5EF4-FFF2-40B4-BE49-F238E27FC236}">
              <a16:creationId xmlns:a16="http://schemas.microsoft.com/office/drawing/2014/main" id="{F1F2FCB4-0834-45CE-AB17-10A1C8ECEF19}"/>
            </a:ext>
          </a:extLst>
        </xdr:cNvPr>
        <xdr:cNvSpPr/>
      </xdr:nvSpPr>
      <xdr:spPr>
        <a:xfrm>
          <a:off x="19494500" y="679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157285</xdr:rowOff>
    </xdr:from>
    <xdr:to>
      <xdr:col>107</xdr:col>
      <xdr:colOff>50800</xdr:colOff>
      <xdr:row>39</xdr:row>
      <xdr:rowOff>160786</xdr:rowOff>
    </xdr:to>
    <xdr:cxnSp macro="">
      <xdr:nvCxnSpPr>
        <xdr:cNvPr id="438" name="直線コネクタ 437">
          <a:extLst>
            <a:ext uri="{FF2B5EF4-FFF2-40B4-BE49-F238E27FC236}">
              <a16:creationId xmlns:a16="http://schemas.microsoft.com/office/drawing/2014/main" id="{35868F9D-B63F-4DEC-8C9D-550B40E0B64F}"/>
            </a:ext>
          </a:extLst>
        </xdr:cNvPr>
        <xdr:cNvCxnSpPr/>
      </xdr:nvCxnSpPr>
      <xdr:spPr>
        <a:xfrm flipV="1">
          <a:off x="19545300" y="6843835"/>
          <a:ext cx="889000" cy="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88488</xdr:rowOff>
    </xdr:from>
    <xdr:to>
      <xdr:col>98</xdr:col>
      <xdr:colOff>38100</xdr:colOff>
      <xdr:row>40</xdr:row>
      <xdr:rowOff>18638</xdr:rowOff>
    </xdr:to>
    <xdr:sp macro="" textlink="">
      <xdr:nvSpPr>
        <xdr:cNvPr id="439" name="楕円 438">
          <a:extLst>
            <a:ext uri="{FF2B5EF4-FFF2-40B4-BE49-F238E27FC236}">
              <a16:creationId xmlns:a16="http://schemas.microsoft.com/office/drawing/2014/main" id="{F6759823-9C3B-44B0-BBA1-7E0892C351AA}"/>
            </a:ext>
          </a:extLst>
        </xdr:cNvPr>
        <xdr:cNvSpPr/>
      </xdr:nvSpPr>
      <xdr:spPr>
        <a:xfrm>
          <a:off x="18605500" y="67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139288</xdr:rowOff>
    </xdr:from>
    <xdr:to>
      <xdr:col>102</xdr:col>
      <xdr:colOff>114300</xdr:colOff>
      <xdr:row>39</xdr:row>
      <xdr:rowOff>160786</xdr:rowOff>
    </xdr:to>
    <xdr:cxnSp macro="">
      <xdr:nvCxnSpPr>
        <xdr:cNvPr id="440" name="直線コネクタ 439">
          <a:extLst>
            <a:ext uri="{FF2B5EF4-FFF2-40B4-BE49-F238E27FC236}">
              <a16:creationId xmlns:a16="http://schemas.microsoft.com/office/drawing/2014/main" id="{D04B11E4-0F7E-447B-BBF7-64CF7914C15A}"/>
            </a:ext>
          </a:extLst>
        </xdr:cNvPr>
        <xdr:cNvCxnSpPr/>
      </xdr:nvCxnSpPr>
      <xdr:spPr>
        <a:xfrm>
          <a:off x="18656300" y="6825838"/>
          <a:ext cx="889000" cy="2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14433</xdr:rowOff>
    </xdr:from>
    <xdr:ext cx="599010" cy="259045"/>
    <xdr:sp macro="" textlink="">
      <xdr:nvSpPr>
        <xdr:cNvPr id="441" name="n_1aveValue【一般廃棄物処理施設】&#10;一人当たり有形固定資産（償却資産）額">
          <a:extLst>
            <a:ext uri="{FF2B5EF4-FFF2-40B4-BE49-F238E27FC236}">
              <a16:creationId xmlns:a16="http://schemas.microsoft.com/office/drawing/2014/main" id="{A5CE36BC-B756-4875-B4F9-922CD7260EFB}"/>
            </a:ext>
          </a:extLst>
        </xdr:cNvPr>
        <xdr:cNvSpPr txBox="1"/>
      </xdr:nvSpPr>
      <xdr:spPr>
        <a:xfrm>
          <a:off x="21011095" y="70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32066</xdr:rowOff>
    </xdr:from>
    <xdr:ext cx="599010" cy="259045"/>
    <xdr:sp macro="" textlink="">
      <xdr:nvSpPr>
        <xdr:cNvPr id="442" name="n_2aveValue【一般廃棄物処理施設】&#10;一人当たり有形固定資産（償却資産）額">
          <a:extLst>
            <a:ext uri="{FF2B5EF4-FFF2-40B4-BE49-F238E27FC236}">
              <a16:creationId xmlns:a16="http://schemas.microsoft.com/office/drawing/2014/main" id="{0CC4DB16-D9E7-4F65-9C35-65284E2CE8AB}"/>
            </a:ext>
          </a:extLst>
        </xdr:cNvPr>
        <xdr:cNvSpPr txBox="1"/>
      </xdr:nvSpPr>
      <xdr:spPr>
        <a:xfrm>
          <a:off x="20134795" y="706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31287</xdr:rowOff>
    </xdr:from>
    <xdr:ext cx="599010" cy="259045"/>
    <xdr:sp macro="" textlink="">
      <xdr:nvSpPr>
        <xdr:cNvPr id="443" name="n_3aveValue【一般廃棄物処理施設】&#10;一人当たり有形固定資産（償却資産）額">
          <a:extLst>
            <a:ext uri="{FF2B5EF4-FFF2-40B4-BE49-F238E27FC236}">
              <a16:creationId xmlns:a16="http://schemas.microsoft.com/office/drawing/2014/main" id="{ABAE1E57-45BE-4FE6-8778-E55EB9387032}"/>
            </a:ext>
          </a:extLst>
        </xdr:cNvPr>
        <xdr:cNvSpPr txBox="1"/>
      </xdr:nvSpPr>
      <xdr:spPr>
        <a:xfrm>
          <a:off x="19245795" y="706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37883</xdr:rowOff>
    </xdr:from>
    <xdr:ext cx="599010" cy="259045"/>
    <xdr:sp macro="" textlink="">
      <xdr:nvSpPr>
        <xdr:cNvPr id="444" name="n_4aveValue【一般廃棄物処理施設】&#10;一人当たり有形固定資産（償却資産）額">
          <a:extLst>
            <a:ext uri="{FF2B5EF4-FFF2-40B4-BE49-F238E27FC236}">
              <a16:creationId xmlns:a16="http://schemas.microsoft.com/office/drawing/2014/main" id="{8698A3E4-AACA-46A4-8911-5C7961DDDF48}"/>
            </a:ext>
          </a:extLst>
        </xdr:cNvPr>
        <xdr:cNvSpPr txBox="1"/>
      </xdr:nvSpPr>
      <xdr:spPr>
        <a:xfrm>
          <a:off x="18356795" y="706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159598</xdr:rowOff>
    </xdr:from>
    <xdr:ext cx="599010" cy="259045"/>
    <xdr:sp macro="" textlink="">
      <xdr:nvSpPr>
        <xdr:cNvPr id="445" name="n_1mainValue【一般廃棄物処理施設】&#10;一人当たり有形固定資産（償却資産）額">
          <a:extLst>
            <a:ext uri="{FF2B5EF4-FFF2-40B4-BE49-F238E27FC236}">
              <a16:creationId xmlns:a16="http://schemas.microsoft.com/office/drawing/2014/main" id="{0D53B384-6447-4667-92BC-5E96A19B2BB3}"/>
            </a:ext>
          </a:extLst>
        </xdr:cNvPr>
        <xdr:cNvSpPr txBox="1"/>
      </xdr:nvSpPr>
      <xdr:spPr>
        <a:xfrm>
          <a:off x="21011095" y="650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53162</xdr:rowOff>
    </xdr:from>
    <xdr:ext cx="599010" cy="259045"/>
    <xdr:sp macro="" textlink="">
      <xdr:nvSpPr>
        <xdr:cNvPr id="446" name="n_2mainValue【一般廃棄物処理施設】&#10;一人当たり有形固定資産（償却資産）額">
          <a:extLst>
            <a:ext uri="{FF2B5EF4-FFF2-40B4-BE49-F238E27FC236}">
              <a16:creationId xmlns:a16="http://schemas.microsoft.com/office/drawing/2014/main" id="{8802C2F0-8CBD-4B83-9467-143894E5758E}"/>
            </a:ext>
          </a:extLst>
        </xdr:cNvPr>
        <xdr:cNvSpPr txBox="1"/>
      </xdr:nvSpPr>
      <xdr:spPr>
        <a:xfrm>
          <a:off x="20134795" y="656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56663</xdr:rowOff>
    </xdr:from>
    <xdr:ext cx="599010" cy="259045"/>
    <xdr:sp macro="" textlink="">
      <xdr:nvSpPr>
        <xdr:cNvPr id="447" name="n_3mainValue【一般廃棄物処理施設】&#10;一人当たり有形固定資産（償却資産）額">
          <a:extLst>
            <a:ext uri="{FF2B5EF4-FFF2-40B4-BE49-F238E27FC236}">
              <a16:creationId xmlns:a16="http://schemas.microsoft.com/office/drawing/2014/main" id="{C557A841-9099-4C15-A082-E018F4E3B019}"/>
            </a:ext>
          </a:extLst>
        </xdr:cNvPr>
        <xdr:cNvSpPr txBox="1"/>
      </xdr:nvSpPr>
      <xdr:spPr>
        <a:xfrm>
          <a:off x="19245795" y="657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35165</xdr:rowOff>
    </xdr:from>
    <xdr:ext cx="599010" cy="259045"/>
    <xdr:sp macro="" textlink="">
      <xdr:nvSpPr>
        <xdr:cNvPr id="448" name="n_4mainValue【一般廃棄物処理施設】&#10;一人当たり有形固定資産（償却資産）額">
          <a:extLst>
            <a:ext uri="{FF2B5EF4-FFF2-40B4-BE49-F238E27FC236}">
              <a16:creationId xmlns:a16="http://schemas.microsoft.com/office/drawing/2014/main" id="{0BCCECB1-912B-4518-B7BA-0E00F5A89D38}"/>
            </a:ext>
          </a:extLst>
        </xdr:cNvPr>
        <xdr:cNvSpPr txBox="1"/>
      </xdr:nvSpPr>
      <xdr:spPr>
        <a:xfrm>
          <a:off x="18356795" y="655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a:extLst>
            <a:ext uri="{FF2B5EF4-FFF2-40B4-BE49-F238E27FC236}">
              <a16:creationId xmlns:a16="http://schemas.microsoft.com/office/drawing/2014/main" id="{870BC2C1-9079-4E3E-AD07-B22A5FFC734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a:extLst>
            <a:ext uri="{FF2B5EF4-FFF2-40B4-BE49-F238E27FC236}">
              <a16:creationId xmlns:a16="http://schemas.microsoft.com/office/drawing/2014/main" id="{115FA90A-90A3-41EF-B597-5F5D31B9D89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a:extLst>
            <a:ext uri="{FF2B5EF4-FFF2-40B4-BE49-F238E27FC236}">
              <a16:creationId xmlns:a16="http://schemas.microsoft.com/office/drawing/2014/main" id="{D3160678-E52C-4DAA-8407-F4A844B000C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a:extLst>
            <a:ext uri="{FF2B5EF4-FFF2-40B4-BE49-F238E27FC236}">
              <a16:creationId xmlns:a16="http://schemas.microsoft.com/office/drawing/2014/main" id="{552CDB00-385C-46D0-86CC-900791C2AB8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a:extLst>
            <a:ext uri="{FF2B5EF4-FFF2-40B4-BE49-F238E27FC236}">
              <a16:creationId xmlns:a16="http://schemas.microsoft.com/office/drawing/2014/main" id="{4E62C118-9475-42F0-98E0-7FF6B43B02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a:extLst>
            <a:ext uri="{FF2B5EF4-FFF2-40B4-BE49-F238E27FC236}">
              <a16:creationId xmlns:a16="http://schemas.microsoft.com/office/drawing/2014/main" id="{FF13A7CD-5C86-40C7-8E93-04C58E390F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a:extLst>
            <a:ext uri="{FF2B5EF4-FFF2-40B4-BE49-F238E27FC236}">
              <a16:creationId xmlns:a16="http://schemas.microsoft.com/office/drawing/2014/main" id="{94C012F0-0874-4387-9FD3-E53959E77D9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a:extLst>
            <a:ext uri="{FF2B5EF4-FFF2-40B4-BE49-F238E27FC236}">
              <a16:creationId xmlns:a16="http://schemas.microsoft.com/office/drawing/2014/main" id="{E52FC46A-023C-40A7-8662-3CEA069D54C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a:extLst>
            <a:ext uri="{FF2B5EF4-FFF2-40B4-BE49-F238E27FC236}">
              <a16:creationId xmlns:a16="http://schemas.microsoft.com/office/drawing/2014/main" id="{8B02F100-4D18-420F-90CB-41B9D90F15D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a:extLst>
            <a:ext uri="{FF2B5EF4-FFF2-40B4-BE49-F238E27FC236}">
              <a16:creationId xmlns:a16="http://schemas.microsoft.com/office/drawing/2014/main" id="{194CC35C-843D-49B6-8C64-A12F9CA7C36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9" name="テキスト ボックス 458">
          <a:extLst>
            <a:ext uri="{FF2B5EF4-FFF2-40B4-BE49-F238E27FC236}">
              <a16:creationId xmlns:a16="http://schemas.microsoft.com/office/drawing/2014/main" id="{5BACA5FD-C233-40C3-A626-B945DCF47F3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0" name="直線コネクタ 459">
          <a:extLst>
            <a:ext uri="{FF2B5EF4-FFF2-40B4-BE49-F238E27FC236}">
              <a16:creationId xmlns:a16="http://schemas.microsoft.com/office/drawing/2014/main" id="{06C2ED38-F8E6-4CE9-8D56-33064F59EBA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61" name="テキスト ボックス 460">
          <a:extLst>
            <a:ext uri="{FF2B5EF4-FFF2-40B4-BE49-F238E27FC236}">
              <a16:creationId xmlns:a16="http://schemas.microsoft.com/office/drawing/2014/main" id="{584632EB-8FBA-4638-A02F-40481443174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2" name="直線コネクタ 461">
          <a:extLst>
            <a:ext uri="{FF2B5EF4-FFF2-40B4-BE49-F238E27FC236}">
              <a16:creationId xmlns:a16="http://schemas.microsoft.com/office/drawing/2014/main" id="{17CC76A8-2302-4B8E-9270-981846EB0AD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3" name="テキスト ボックス 462">
          <a:extLst>
            <a:ext uri="{FF2B5EF4-FFF2-40B4-BE49-F238E27FC236}">
              <a16:creationId xmlns:a16="http://schemas.microsoft.com/office/drawing/2014/main" id="{33B55789-A27B-4AAB-A10E-26D4553E5F6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4" name="直線コネクタ 463">
          <a:extLst>
            <a:ext uri="{FF2B5EF4-FFF2-40B4-BE49-F238E27FC236}">
              <a16:creationId xmlns:a16="http://schemas.microsoft.com/office/drawing/2014/main" id="{799D6284-F0A2-441D-99F1-1BAD74EA549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5" name="テキスト ボックス 464">
          <a:extLst>
            <a:ext uri="{FF2B5EF4-FFF2-40B4-BE49-F238E27FC236}">
              <a16:creationId xmlns:a16="http://schemas.microsoft.com/office/drawing/2014/main" id="{9300E4B9-70BB-46BB-8BBC-93406268976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6" name="直線コネクタ 465">
          <a:extLst>
            <a:ext uri="{FF2B5EF4-FFF2-40B4-BE49-F238E27FC236}">
              <a16:creationId xmlns:a16="http://schemas.microsoft.com/office/drawing/2014/main" id="{F30B0679-4E1A-4F2F-91D5-B6AFE1A9068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7" name="テキスト ボックス 466">
          <a:extLst>
            <a:ext uri="{FF2B5EF4-FFF2-40B4-BE49-F238E27FC236}">
              <a16:creationId xmlns:a16="http://schemas.microsoft.com/office/drawing/2014/main" id="{A5BD7A8C-97E3-48C6-8E15-7F5A276AD8C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8" name="直線コネクタ 467">
          <a:extLst>
            <a:ext uri="{FF2B5EF4-FFF2-40B4-BE49-F238E27FC236}">
              <a16:creationId xmlns:a16="http://schemas.microsoft.com/office/drawing/2014/main" id="{76299A9E-8ED8-4D76-9757-FEADABC529B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9" name="テキスト ボックス 468">
          <a:extLst>
            <a:ext uri="{FF2B5EF4-FFF2-40B4-BE49-F238E27FC236}">
              <a16:creationId xmlns:a16="http://schemas.microsoft.com/office/drawing/2014/main" id="{F6040BE4-DA3E-4C33-A8B6-DDE9FF89EC9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0" name="直線コネクタ 469">
          <a:extLst>
            <a:ext uri="{FF2B5EF4-FFF2-40B4-BE49-F238E27FC236}">
              <a16:creationId xmlns:a16="http://schemas.microsoft.com/office/drawing/2014/main" id="{88A0BECC-64EA-4A0D-8C7D-9119E7126FB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71" name="テキスト ボックス 470">
          <a:extLst>
            <a:ext uri="{FF2B5EF4-FFF2-40B4-BE49-F238E27FC236}">
              <a16:creationId xmlns:a16="http://schemas.microsoft.com/office/drawing/2014/main" id="{73A27E59-CE53-40E4-949D-E6D742870D4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2" name="直線コネクタ 471">
          <a:extLst>
            <a:ext uri="{FF2B5EF4-FFF2-40B4-BE49-F238E27FC236}">
              <a16:creationId xmlns:a16="http://schemas.microsoft.com/office/drawing/2014/main" id="{1AD4C3E9-2C3B-4DD8-80BD-82032948DC1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保健センター・保健所】&#10;有形固定資産減価償却率グラフ枠">
          <a:extLst>
            <a:ext uri="{FF2B5EF4-FFF2-40B4-BE49-F238E27FC236}">
              <a16:creationId xmlns:a16="http://schemas.microsoft.com/office/drawing/2014/main" id="{29655CE1-79C9-4D11-970E-CCDF57999B3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474" name="直線コネクタ 473">
          <a:extLst>
            <a:ext uri="{FF2B5EF4-FFF2-40B4-BE49-F238E27FC236}">
              <a16:creationId xmlns:a16="http://schemas.microsoft.com/office/drawing/2014/main" id="{FC9D2EB9-5633-4F57-8EB2-ADDA9312222B}"/>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75" name="【保健センター・保健所】&#10;有形固定資産減価償却率最小値テキスト">
          <a:extLst>
            <a:ext uri="{FF2B5EF4-FFF2-40B4-BE49-F238E27FC236}">
              <a16:creationId xmlns:a16="http://schemas.microsoft.com/office/drawing/2014/main" id="{E967B632-C680-4294-BF73-53E69469E5B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76" name="直線コネクタ 475">
          <a:extLst>
            <a:ext uri="{FF2B5EF4-FFF2-40B4-BE49-F238E27FC236}">
              <a16:creationId xmlns:a16="http://schemas.microsoft.com/office/drawing/2014/main" id="{E283FB4B-708F-4CDE-8ECD-403C5A00C3C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77" name="【保健センター・保健所】&#10;有形固定資産減価償却率最大値テキスト">
          <a:extLst>
            <a:ext uri="{FF2B5EF4-FFF2-40B4-BE49-F238E27FC236}">
              <a16:creationId xmlns:a16="http://schemas.microsoft.com/office/drawing/2014/main" id="{E2ECDC54-2D3B-404D-9C53-FEB06485A7BD}"/>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78" name="直線コネクタ 477">
          <a:extLst>
            <a:ext uri="{FF2B5EF4-FFF2-40B4-BE49-F238E27FC236}">
              <a16:creationId xmlns:a16="http://schemas.microsoft.com/office/drawing/2014/main" id="{17D72DAA-7DC4-4193-B7B9-993EC0212F8C}"/>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479" name="【保健センター・保健所】&#10;有形固定資産減価償却率平均値テキスト">
          <a:extLst>
            <a:ext uri="{FF2B5EF4-FFF2-40B4-BE49-F238E27FC236}">
              <a16:creationId xmlns:a16="http://schemas.microsoft.com/office/drawing/2014/main" id="{F51CF8B5-9FCF-414C-AF49-62A4B829D641}"/>
            </a:ext>
          </a:extLst>
        </xdr:cNvPr>
        <xdr:cNvSpPr txBox="1"/>
      </xdr:nvSpPr>
      <xdr:spPr>
        <a:xfrm>
          <a:off x="16357600" y="1013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480" name="フローチャート: 判断 479">
          <a:extLst>
            <a:ext uri="{FF2B5EF4-FFF2-40B4-BE49-F238E27FC236}">
              <a16:creationId xmlns:a16="http://schemas.microsoft.com/office/drawing/2014/main" id="{59FE5231-D1BB-4C26-AB75-24FBA0080840}"/>
            </a:ext>
          </a:extLst>
        </xdr:cNvPr>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81" name="フローチャート: 判断 480">
          <a:extLst>
            <a:ext uri="{FF2B5EF4-FFF2-40B4-BE49-F238E27FC236}">
              <a16:creationId xmlns:a16="http://schemas.microsoft.com/office/drawing/2014/main" id="{B6A15914-D118-4BE0-8E68-EF55A82215D9}"/>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482" name="フローチャート: 判断 481">
          <a:extLst>
            <a:ext uri="{FF2B5EF4-FFF2-40B4-BE49-F238E27FC236}">
              <a16:creationId xmlns:a16="http://schemas.microsoft.com/office/drawing/2014/main" id="{E4D4D66D-19AB-4569-95BF-12087BF34D23}"/>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483" name="フローチャート: 判断 482">
          <a:extLst>
            <a:ext uri="{FF2B5EF4-FFF2-40B4-BE49-F238E27FC236}">
              <a16:creationId xmlns:a16="http://schemas.microsoft.com/office/drawing/2014/main" id="{A7A83350-603F-410B-BE2E-905F92A449B5}"/>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484" name="フローチャート: 判断 483">
          <a:extLst>
            <a:ext uri="{FF2B5EF4-FFF2-40B4-BE49-F238E27FC236}">
              <a16:creationId xmlns:a16="http://schemas.microsoft.com/office/drawing/2014/main" id="{3D5FADF2-737B-4F51-9772-B400999B9E2B}"/>
            </a:ext>
          </a:extLst>
        </xdr:cNvPr>
        <xdr:cNvSpPr/>
      </xdr:nvSpPr>
      <xdr:spPr>
        <a:xfrm>
          <a:off x="12763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F5CC9FCC-F44F-4CE4-8D75-04153B80696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FE77A832-C7F6-445F-92AE-814D3AC7C84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D1103CF7-4035-4C79-9D13-F709E335F1E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BF0616C8-C81D-4937-955C-D74E6F210D7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DF78451A-5971-4C5B-B054-22AE096377D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128815</xdr:rowOff>
    </xdr:from>
    <xdr:to>
      <xdr:col>85</xdr:col>
      <xdr:colOff>177800</xdr:colOff>
      <xdr:row>61</xdr:row>
      <xdr:rowOff>58965</xdr:rowOff>
    </xdr:to>
    <xdr:sp macro="" textlink="">
      <xdr:nvSpPr>
        <xdr:cNvPr id="490" name="楕円 489">
          <a:extLst>
            <a:ext uri="{FF2B5EF4-FFF2-40B4-BE49-F238E27FC236}">
              <a16:creationId xmlns:a16="http://schemas.microsoft.com/office/drawing/2014/main" id="{7A4CF3E7-B8D6-40AF-8201-27E458F549B8}"/>
            </a:ext>
          </a:extLst>
        </xdr:cNvPr>
        <xdr:cNvSpPr/>
      </xdr:nvSpPr>
      <xdr:spPr>
        <a:xfrm>
          <a:off x="16268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107242</xdr:rowOff>
    </xdr:from>
    <xdr:ext cx="405111" cy="259045"/>
    <xdr:sp macro="" textlink="">
      <xdr:nvSpPr>
        <xdr:cNvPr id="491" name="【保健センター・保健所】&#10;有形固定資産減価償却率該当値テキスト">
          <a:extLst>
            <a:ext uri="{FF2B5EF4-FFF2-40B4-BE49-F238E27FC236}">
              <a16:creationId xmlns:a16="http://schemas.microsoft.com/office/drawing/2014/main" id="{23B8865E-3440-4D1F-B4D9-894589B37A1E}"/>
            </a:ext>
          </a:extLst>
        </xdr:cNvPr>
        <xdr:cNvSpPr txBox="1"/>
      </xdr:nvSpPr>
      <xdr:spPr>
        <a:xfrm>
          <a:off x="16357600"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128815</xdr:rowOff>
    </xdr:from>
    <xdr:to>
      <xdr:col>81</xdr:col>
      <xdr:colOff>101600</xdr:colOff>
      <xdr:row>61</xdr:row>
      <xdr:rowOff>58965</xdr:rowOff>
    </xdr:to>
    <xdr:sp macro="" textlink="">
      <xdr:nvSpPr>
        <xdr:cNvPr id="492" name="楕円 491">
          <a:extLst>
            <a:ext uri="{FF2B5EF4-FFF2-40B4-BE49-F238E27FC236}">
              <a16:creationId xmlns:a16="http://schemas.microsoft.com/office/drawing/2014/main" id="{5B8B77E6-EE0B-4E85-B682-97C5469E2963}"/>
            </a:ext>
          </a:extLst>
        </xdr:cNvPr>
        <xdr:cNvSpPr/>
      </xdr:nvSpPr>
      <xdr:spPr>
        <a:xfrm>
          <a:off x="15430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8165</xdr:rowOff>
    </xdr:from>
    <xdr:to>
      <xdr:col>85</xdr:col>
      <xdr:colOff>127000</xdr:colOff>
      <xdr:row>61</xdr:row>
      <xdr:rowOff>8165</xdr:rowOff>
    </xdr:to>
    <xdr:cxnSp macro="">
      <xdr:nvCxnSpPr>
        <xdr:cNvPr id="493" name="直線コネクタ 492">
          <a:extLst>
            <a:ext uri="{FF2B5EF4-FFF2-40B4-BE49-F238E27FC236}">
              <a16:creationId xmlns:a16="http://schemas.microsoft.com/office/drawing/2014/main" id="{D86AFCE2-7530-494E-AD5B-A3453FE680BD}"/>
            </a:ext>
          </a:extLst>
        </xdr:cNvPr>
        <xdr:cNvCxnSpPr/>
      </xdr:nvCxnSpPr>
      <xdr:spPr>
        <a:xfrm>
          <a:off x="15481300" y="10466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56969</xdr:rowOff>
    </xdr:from>
    <xdr:to>
      <xdr:col>76</xdr:col>
      <xdr:colOff>165100</xdr:colOff>
      <xdr:row>60</xdr:row>
      <xdr:rowOff>158569</xdr:rowOff>
    </xdr:to>
    <xdr:sp macro="" textlink="">
      <xdr:nvSpPr>
        <xdr:cNvPr id="494" name="楕円 493">
          <a:extLst>
            <a:ext uri="{FF2B5EF4-FFF2-40B4-BE49-F238E27FC236}">
              <a16:creationId xmlns:a16="http://schemas.microsoft.com/office/drawing/2014/main" id="{0BFA5867-9F24-4135-9757-49D9BC70CD2D}"/>
            </a:ext>
          </a:extLst>
        </xdr:cNvPr>
        <xdr:cNvSpPr/>
      </xdr:nvSpPr>
      <xdr:spPr>
        <a:xfrm>
          <a:off x="14541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107769</xdr:rowOff>
    </xdr:from>
    <xdr:to>
      <xdr:col>81</xdr:col>
      <xdr:colOff>50800</xdr:colOff>
      <xdr:row>61</xdr:row>
      <xdr:rowOff>8165</xdr:rowOff>
    </xdr:to>
    <xdr:cxnSp macro="">
      <xdr:nvCxnSpPr>
        <xdr:cNvPr id="495" name="直線コネクタ 494">
          <a:extLst>
            <a:ext uri="{FF2B5EF4-FFF2-40B4-BE49-F238E27FC236}">
              <a16:creationId xmlns:a16="http://schemas.microsoft.com/office/drawing/2014/main" id="{B4CE8FFE-457F-4334-A2E0-3DCCB92F6E3C}"/>
            </a:ext>
          </a:extLst>
        </xdr:cNvPr>
        <xdr:cNvCxnSpPr/>
      </xdr:nvCxnSpPr>
      <xdr:spPr>
        <a:xfrm>
          <a:off x="14592300" y="10394769"/>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56969</xdr:rowOff>
    </xdr:from>
    <xdr:to>
      <xdr:col>72</xdr:col>
      <xdr:colOff>38100</xdr:colOff>
      <xdr:row>60</xdr:row>
      <xdr:rowOff>158569</xdr:rowOff>
    </xdr:to>
    <xdr:sp macro="" textlink="">
      <xdr:nvSpPr>
        <xdr:cNvPr id="496" name="楕円 495">
          <a:extLst>
            <a:ext uri="{FF2B5EF4-FFF2-40B4-BE49-F238E27FC236}">
              <a16:creationId xmlns:a16="http://schemas.microsoft.com/office/drawing/2014/main" id="{41805B5B-A3ED-418E-98BC-40F66DD5C7DA}"/>
            </a:ext>
          </a:extLst>
        </xdr:cNvPr>
        <xdr:cNvSpPr/>
      </xdr:nvSpPr>
      <xdr:spPr>
        <a:xfrm>
          <a:off x="13652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107769</xdr:rowOff>
    </xdr:from>
    <xdr:to>
      <xdr:col>76</xdr:col>
      <xdr:colOff>114300</xdr:colOff>
      <xdr:row>60</xdr:row>
      <xdr:rowOff>107769</xdr:rowOff>
    </xdr:to>
    <xdr:cxnSp macro="">
      <xdr:nvCxnSpPr>
        <xdr:cNvPr id="497" name="直線コネクタ 496">
          <a:extLst>
            <a:ext uri="{FF2B5EF4-FFF2-40B4-BE49-F238E27FC236}">
              <a16:creationId xmlns:a16="http://schemas.microsoft.com/office/drawing/2014/main" id="{4B296EB0-EEAC-47A6-A132-E1F0C8F9A4D7}"/>
            </a:ext>
          </a:extLst>
        </xdr:cNvPr>
        <xdr:cNvCxnSpPr/>
      </xdr:nvCxnSpPr>
      <xdr:spPr>
        <a:xfrm>
          <a:off x="13703300" y="10394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21046</xdr:rowOff>
    </xdr:from>
    <xdr:to>
      <xdr:col>67</xdr:col>
      <xdr:colOff>101600</xdr:colOff>
      <xdr:row>60</xdr:row>
      <xdr:rowOff>122646</xdr:rowOff>
    </xdr:to>
    <xdr:sp macro="" textlink="">
      <xdr:nvSpPr>
        <xdr:cNvPr id="498" name="楕円 497">
          <a:extLst>
            <a:ext uri="{FF2B5EF4-FFF2-40B4-BE49-F238E27FC236}">
              <a16:creationId xmlns:a16="http://schemas.microsoft.com/office/drawing/2014/main" id="{D9DE18E3-124E-49C2-A8C7-823E3B3497BE}"/>
            </a:ext>
          </a:extLst>
        </xdr:cNvPr>
        <xdr:cNvSpPr/>
      </xdr:nvSpPr>
      <xdr:spPr>
        <a:xfrm>
          <a:off x="12763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71846</xdr:rowOff>
    </xdr:from>
    <xdr:to>
      <xdr:col>71</xdr:col>
      <xdr:colOff>177800</xdr:colOff>
      <xdr:row>60</xdr:row>
      <xdr:rowOff>107769</xdr:rowOff>
    </xdr:to>
    <xdr:cxnSp macro="">
      <xdr:nvCxnSpPr>
        <xdr:cNvPr id="499" name="直線コネクタ 498">
          <a:extLst>
            <a:ext uri="{FF2B5EF4-FFF2-40B4-BE49-F238E27FC236}">
              <a16:creationId xmlns:a16="http://schemas.microsoft.com/office/drawing/2014/main" id="{6E24A3A8-A30F-481B-A777-AA1191E87B50}"/>
            </a:ext>
          </a:extLst>
        </xdr:cNvPr>
        <xdr:cNvCxnSpPr/>
      </xdr:nvCxnSpPr>
      <xdr:spPr>
        <a:xfrm>
          <a:off x="12814300" y="103588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500" name="n_1aveValue【保健センター・保健所】&#10;有形固定資産減価償却率">
          <a:extLst>
            <a:ext uri="{FF2B5EF4-FFF2-40B4-BE49-F238E27FC236}">
              <a16:creationId xmlns:a16="http://schemas.microsoft.com/office/drawing/2014/main" id="{AA4F4AB8-6890-427F-A7B0-C1A1DB605D31}"/>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01" name="n_2aveValue【保健センター・保健所】&#10;有形固定資産減価償却率">
          <a:extLst>
            <a:ext uri="{FF2B5EF4-FFF2-40B4-BE49-F238E27FC236}">
              <a16:creationId xmlns:a16="http://schemas.microsoft.com/office/drawing/2014/main" id="{9AA5E59C-7847-400F-B447-05BD3A903205}"/>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502" name="n_3aveValue【保健センター・保健所】&#10;有形固定資産減価償却率">
          <a:extLst>
            <a:ext uri="{FF2B5EF4-FFF2-40B4-BE49-F238E27FC236}">
              <a16:creationId xmlns:a16="http://schemas.microsoft.com/office/drawing/2014/main" id="{E9DF4B3C-687C-436F-A316-3BDF514ADD79}"/>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70593</xdr:rowOff>
    </xdr:from>
    <xdr:ext cx="405111" cy="259045"/>
    <xdr:sp macro="" textlink="">
      <xdr:nvSpPr>
        <xdr:cNvPr id="503" name="n_4aveValue【保健センター・保健所】&#10;有形固定資産減価償却率">
          <a:extLst>
            <a:ext uri="{FF2B5EF4-FFF2-40B4-BE49-F238E27FC236}">
              <a16:creationId xmlns:a16="http://schemas.microsoft.com/office/drawing/2014/main" id="{1C66FBAD-36BD-4618-B0C5-122A5168CACB}"/>
            </a:ext>
          </a:extLst>
        </xdr:cNvPr>
        <xdr:cNvSpPr txBox="1"/>
      </xdr:nvSpPr>
      <xdr:spPr>
        <a:xfrm>
          <a:off x="12611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50092</xdr:rowOff>
    </xdr:from>
    <xdr:ext cx="405111" cy="259045"/>
    <xdr:sp macro="" textlink="">
      <xdr:nvSpPr>
        <xdr:cNvPr id="504" name="n_1mainValue【保健センター・保健所】&#10;有形固定資産減価償却率">
          <a:extLst>
            <a:ext uri="{FF2B5EF4-FFF2-40B4-BE49-F238E27FC236}">
              <a16:creationId xmlns:a16="http://schemas.microsoft.com/office/drawing/2014/main" id="{8BBF69D4-F1E5-4CB8-928E-987159AF0E17}"/>
            </a:ext>
          </a:extLst>
        </xdr:cNvPr>
        <xdr:cNvSpPr txBox="1"/>
      </xdr:nvSpPr>
      <xdr:spPr>
        <a:xfrm>
          <a:off x="15266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149696</xdr:rowOff>
    </xdr:from>
    <xdr:ext cx="405111" cy="259045"/>
    <xdr:sp macro="" textlink="">
      <xdr:nvSpPr>
        <xdr:cNvPr id="505" name="n_2mainValue【保健センター・保健所】&#10;有形固定資産減価償却率">
          <a:extLst>
            <a:ext uri="{FF2B5EF4-FFF2-40B4-BE49-F238E27FC236}">
              <a16:creationId xmlns:a16="http://schemas.microsoft.com/office/drawing/2014/main" id="{37628BE0-964D-4C02-87C4-14B9DF57E214}"/>
            </a:ext>
          </a:extLst>
        </xdr:cNvPr>
        <xdr:cNvSpPr txBox="1"/>
      </xdr:nvSpPr>
      <xdr:spPr>
        <a:xfrm>
          <a:off x="14389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149696</xdr:rowOff>
    </xdr:from>
    <xdr:ext cx="405111" cy="259045"/>
    <xdr:sp macro="" textlink="">
      <xdr:nvSpPr>
        <xdr:cNvPr id="506" name="n_3mainValue【保健センター・保健所】&#10;有形固定資産減価償却率">
          <a:extLst>
            <a:ext uri="{FF2B5EF4-FFF2-40B4-BE49-F238E27FC236}">
              <a16:creationId xmlns:a16="http://schemas.microsoft.com/office/drawing/2014/main" id="{87F1B7FE-1D80-418F-8C73-9E7C8D2B52EC}"/>
            </a:ext>
          </a:extLst>
        </xdr:cNvPr>
        <xdr:cNvSpPr txBox="1"/>
      </xdr:nvSpPr>
      <xdr:spPr>
        <a:xfrm>
          <a:off x="13500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113773</xdr:rowOff>
    </xdr:from>
    <xdr:ext cx="405111" cy="259045"/>
    <xdr:sp macro="" textlink="">
      <xdr:nvSpPr>
        <xdr:cNvPr id="507" name="n_4mainValue【保健センター・保健所】&#10;有形固定資産減価償却率">
          <a:extLst>
            <a:ext uri="{FF2B5EF4-FFF2-40B4-BE49-F238E27FC236}">
              <a16:creationId xmlns:a16="http://schemas.microsoft.com/office/drawing/2014/main" id="{015C2FCA-0E04-426D-8FCA-29AAC3192A65}"/>
            </a:ext>
          </a:extLst>
        </xdr:cNvPr>
        <xdr:cNvSpPr txBox="1"/>
      </xdr:nvSpPr>
      <xdr:spPr>
        <a:xfrm>
          <a:off x="12611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a:extLst>
            <a:ext uri="{FF2B5EF4-FFF2-40B4-BE49-F238E27FC236}">
              <a16:creationId xmlns:a16="http://schemas.microsoft.com/office/drawing/2014/main" id="{81BA3D97-C329-4308-8143-766C230F02F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a:extLst>
            <a:ext uri="{FF2B5EF4-FFF2-40B4-BE49-F238E27FC236}">
              <a16:creationId xmlns:a16="http://schemas.microsoft.com/office/drawing/2014/main" id="{EAEAEC95-78DD-48A0-BB4A-DD4F1C98068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a:extLst>
            <a:ext uri="{FF2B5EF4-FFF2-40B4-BE49-F238E27FC236}">
              <a16:creationId xmlns:a16="http://schemas.microsoft.com/office/drawing/2014/main" id="{31AA632E-402E-4BDA-AD8A-77DACC46EB6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a:extLst>
            <a:ext uri="{FF2B5EF4-FFF2-40B4-BE49-F238E27FC236}">
              <a16:creationId xmlns:a16="http://schemas.microsoft.com/office/drawing/2014/main" id="{15876C2F-B3BD-4553-AC90-2D0B0998CE9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a:extLst>
            <a:ext uri="{FF2B5EF4-FFF2-40B4-BE49-F238E27FC236}">
              <a16:creationId xmlns:a16="http://schemas.microsoft.com/office/drawing/2014/main" id="{085F72C7-DEBD-4F7D-AB63-974294921F8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a:extLst>
            <a:ext uri="{FF2B5EF4-FFF2-40B4-BE49-F238E27FC236}">
              <a16:creationId xmlns:a16="http://schemas.microsoft.com/office/drawing/2014/main" id="{9A6AA896-FC5C-4154-ADA3-54C29FD1D11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a:extLst>
            <a:ext uri="{FF2B5EF4-FFF2-40B4-BE49-F238E27FC236}">
              <a16:creationId xmlns:a16="http://schemas.microsoft.com/office/drawing/2014/main" id="{12B2F1C4-7FCA-4EC0-A58C-E6E52F55F4A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a:extLst>
            <a:ext uri="{FF2B5EF4-FFF2-40B4-BE49-F238E27FC236}">
              <a16:creationId xmlns:a16="http://schemas.microsoft.com/office/drawing/2014/main" id="{FFE2A2A9-23C1-415E-8A5D-08B9EEC9FAD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a:extLst>
            <a:ext uri="{FF2B5EF4-FFF2-40B4-BE49-F238E27FC236}">
              <a16:creationId xmlns:a16="http://schemas.microsoft.com/office/drawing/2014/main" id="{38D64AA1-17CA-4224-88A3-FB640745D5B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a:extLst>
            <a:ext uri="{FF2B5EF4-FFF2-40B4-BE49-F238E27FC236}">
              <a16:creationId xmlns:a16="http://schemas.microsoft.com/office/drawing/2014/main" id="{32F1DB98-90E5-4BA9-B7AC-D67AC53BC5F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18" name="直線コネクタ 517">
          <a:extLst>
            <a:ext uri="{FF2B5EF4-FFF2-40B4-BE49-F238E27FC236}">
              <a16:creationId xmlns:a16="http://schemas.microsoft.com/office/drawing/2014/main" id="{A6C59BE1-0485-4713-B21A-E37FD5D1AD3C}"/>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19" name="テキスト ボックス 518">
          <a:extLst>
            <a:ext uri="{FF2B5EF4-FFF2-40B4-BE49-F238E27FC236}">
              <a16:creationId xmlns:a16="http://schemas.microsoft.com/office/drawing/2014/main" id="{9060136A-8E29-4319-BF34-417FE56D7B2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0" name="直線コネクタ 519">
          <a:extLst>
            <a:ext uri="{FF2B5EF4-FFF2-40B4-BE49-F238E27FC236}">
              <a16:creationId xmlns:a16="http://schemas.microsoft.com/office/drawing/2014/main" id="{E1A818C4-C278-4637-9BD6-84017D8F8D7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1" name="テキスト ボックス 520">
          <a:extLst>
            <a:ext uri="{FF2B5EF4-FFF2-40B4-BE49-F238E27FC236}">
              <a16:creationId xmlns:a16="http://schemas.microsoft.com/office/drawing/2014/main" id="{865F49DA-7C57-4CEB-BC32-4EF311B23F4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2" name="直線コネクタ 521">
          <a:extLst>
            <a:ext uri="{FF2B5EF4-FFF2-40B4-BE49-F238E27FC236}">
              <a16:creationId xmlns:a16="http://schemas.microsoft.com/office/drawing/2014/main" id="{88F426C3-F60A-4D5D-A98D-9918335A111A}"/>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3" name="テキスト ボックス 522">
          <a:extLst>
            <a:ext uri="{FF2B5EF4-FFF2-40B4-BE49-F238E27FC236}">
              <a16:creationId xmlns:a16="http://schemas.microsoft.com/office/drawing/2014/main" id="{04242568-A6EF-4F56-A744-6D98FD8D903F}"/>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4" name="直線コネクタ 523">
          <a:extLst>
            <a:ext uri="{FF2B5EF4-FFF2-40B4-BE49-F238E27FC236}">
              <a16:creationId xmlns:a16="http://schemas.microsoft.com/office/drawing/2014/main" id="{A5817269-401B-4F8C-9335-B016A1A5869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5" name="テキスト ボックス 524">
          <a:extLst>
            <a:ext uri="{FF2B5EF4-FFF2-40B4-BE49-F238E27FC236}">
              <a16:creationId xmlns:a16="http://schemas.microsoft.com/office/drawing/2014/main" id="{5FD0DB00-38A8-4079-AB23-10ED4503C42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6" name="【保健センター・保健所】&#10;一人当たり面積グラフ枠">
          <a:extLst>
            <a:ext uri="{FF2B5EF4-FFF2-40B4-BE49-F238E27FC236}">
              <a16:creationId xmlns:a16="http://schemas.microsoft.com/office/drawing/2014/main" id="{A6DAB526-6D58-492A-B0F1-D9A6D1A9B2C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527" name="直線コネクタ 526">
          <a:extLst>
            <a:ext uri="{FF2B5EF4-FFF2-40B4-BE49-F238E27FC236}">
              <a16:creationId xmlns:a16="http://schemas.microsoft.com/office/drawing/2014/main" id="{9AADC54E-A450-4AAA-A6F4-9ED71254B795}"/>
            </a:ext>
          </a:extLst>
        </xdr:cNvPr>
        <xdr:cNvCxnSpPr/>
      </xdr:nvCxnSpPr>
      <xdr:spPr>
        <a:xfrm flipV="1">
          <a:off x="22160864" y="9601771"/>
          <a:ext cx="0" cy="124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28" name="【保健センター・保健所】&#10;一人当たり面積最小値テキスト">
          <a:extLst>
            <a:ext uri="{FF2B5EF4-FFF2-40B4-BE49-F238E27FC236}">
              <a16:creationId xmlns:a16="http://schemas.microsoft.com/office/drawing/2014/main" id="{39ABCCD9-9751-4D90-B66D-33A41A9E79B9}"/>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29" name="直線コネクタ 528">
          <a:extLst>
            <a:ext uri="{FF2B5EF4-FFF2-40B4-BE49-F238E27FC236}">
              <a16:creationId xmlns:a16="http://schemas.microsoft.com/office/drawing/2014/main" id="{C7D7B734-C32E-4E27-A643-F43C96D2A4F4}"/>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530" name="【保健センター・保健所】&#10;一人当たり面積最大値テキスト">
          <a:extLst>
            <a:ext uri="{FF2B5EF4-FFF2-40B4-BE49-F238E27FC236}">
              <a16:creationId xmlns:a16="http://schemas.microsoft.com/office/drawing/2014/main" id="{13AA2A78-1A7B-4DEB-AB88-EA64BE683AD3}"/>
            </a:ext>
          </a:extLst>
        </xdr:cNvPr>
        <xdr:cNvSpPr txBox="1"/>
      </xdr:nvSpPr>
      <xdr:spPr>
        <a:xfrm>
          <a:off x="22199600" y="93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531" name="直線コネクタ 530">
          <a:extLst>
            <a:ext uri="{FF2B5EF4-FFF2-40B4-BE49-F238E27FC236}">
              <a16:creationId xmlns:a16="http://schemas.microsoft.com/office/drawing/2014/main" id="{B5964026-554C-442E-8943-07FD120CBACD}"/>
            </a:ext>
          </a:extLst>
        </xdr:cNvPr>
        <xdr:cNvCxnSpPr/>
      </xdr:nvCxnSpPr>
      <xdr:spPr>
        <a:xfrm>
          <a:off x="22072600" y="960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532" name="【保健センター・保健所】&#10;一人当たり面積平均値テキスト">
          <a:extLst>
            <a:ext uri="{FF2B5EF4-FFF2-40B4-BE49-F238E27FC236}">
              <a16:creationId xmlns:a16="http://schemas.microsoft.com/office/drawing/2014/main" id="{16080538-AF16-46F4-9833-F8C98A7F0251}"/>
            </a:ext>
          </a:extLst>
        </xdr:cNvPr>
        <xdr:cNvSpPr txBox="1"/>
      </xdr:nvSpPr>
      <xdr:spPr>
        <a:xfrm>
          <a:off x="22199600" y="10392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533" name="フローチャート: 判断 532">
          <a:extLst>
            <a:ext uri="{FF2B5EF4-FFF2-40B4-BE49-F238E27FC236}">
              <a16:creationId xmlns:a16="http://schemas.microsoft.com/office/drawing/2014/main" id="{1DEDED9F-CCEF-4FFA-89CD-0CFA184AE62E}"/>
            </a:ext>
          </a:extLst>
        </xdr:cNvPr>
        <xdr:cNvSpPr/>
      </xdr:nvSpPr>
      <xdr:spPr>
        <a:xfrm>
          <a:off x="22110700" y="10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534" name="フローチャート: 判断 533">
          <a:extLst>
            <a:ext uri="{FF2B5EF4-FFF2-40B4-BE49-F238E27FC236}">
              <a16:creationId xmlns:a16="http://schemas.microsoft.com/office/drawing/2014/main" id="{904FB8B2-EC35-40C5-ABAF-28CC3BE38E13}"/>
            </a:ext>
          </a:extLst>
        </xdr:cNvPr>
        <xdr:cNvSpPr/>
      </xdr:nvSpPr>
      <xdr:spPr>
        <a:xfrm>
          <a:off x="21272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535" name="フローチャート: 判断 534">
          <a:extLst>
            <a:ext uri="{FF2B5EF4-FFF2-40B4-BE49-F238E27FC236}">
              <a16:creationId xmlns:a16="http://schemas.microsoft.com/office/drawing/2014/main" id="{C36A86E0-B9D4-4DD8-99BB-09611A986485}"/>
            </a:ext>
          </a:extLst>
        </xdr:cNvPr>
        <xdr:cNvSpPr/>
      </xdr:nvSpPr>
      <xdr:spPr>
        <a:xfrm>
          <a:off x="20383500" y="10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536" name="フローチャート: 判断 535">
          <a:extLst>
            <a:ext uri="{FF2B5EF4-FFF2-40B4-BE49-F238E27FC236}">
              <a16:creationId xmlns:a16="http://schemas.microsoft.com/office/drawing/2014/main" id="{F73B3240-E364-4692-8A38-B306897C2383}"/>
            </a:ext>
          </a:extLst>
        </xdr:cNvPr>
        <xdr:cNvSpPr/>
      </xdr:nvSpPr>
      <xdr:spPr>
        <a:xfrm>
          <a:off x="194945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37" name="フローチャート: 判断 536">
          <a:extLst>
            <a:ext uri="{FF2B5EF4-FFF2-40B4-BE49-F238E27FC236}">
              <a16:creationId xmlns:a16="http://schemas.microsoft.com/office/drawing/2014/main" id="{3E427E7D-3A68-40C1-A522-AB5AA60ED944}"/>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C1F95385-AAE3-4577-A912-2A39C540696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ED72B698-E4A9-41B0-B63C-C0C2B17BD0B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F5FA85B5-396E-4FF2-9FAF-92DFEF30921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DC01421-35A1-4BB8-870D-E04F2E569B8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E2B17AF-097F-43DE-A20B-9E2A341B64B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142367</xdr:rowOff>
    </xdr:from>
    <xdr:to>
      <xdr:col>116</xdr:col>
      <xdr:colOff>114300</xdr:colOff>
      <xdr:row>62</xdr:row>
      <xdr:rowOff>72517</xdr:rowOff>
    </xdr:to>
    <xdr:sp macro="" textlink="">
      <xdr:nvSpPr>
        <xdr:cNvPr id="543" name="楕円 542">
          <a:extLst>
            <a:ext uri="{FF2B5EF4-FFF2-40B4-BE49-F238E27FC236}">
              <a16:creationId xmlns:a16="http://schemas.microsoft.com/office/drawing/2014/main" id="{D06E16FE-5539-43D3-983E-FC75C465B58B}"/>
            </a:ext>
          </a:extLst>
        </xdr:cNvPr>
        <xdr:cNvSpPr/>
      </xdr:nvSpPr>
      <xdr:spPr>
        <a:xfrm>
          <a:off x="22110700" y="106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120794</xdr:rowOff>
    </xdr:from>
    <xdr:ext cx="469744" cy="259045"/>
    <xdr:sp macro="" textlink="">
      <xdr:nvSpPr>
        <xdr:cNvPr id="544" name="【保健センター・保健所】&#10;一人当たり面積該当値テキスト">
          <a:extLst>
            <a:ext uri="{FF2B5EF4-FFF2-40B4-BE49-F238E27FC236}">
              <a16:creationId xmlns:a16="http://schemas.microsoft.com/office/drawing/2014/main" id="{6A4A6F2C-56CA-4FE2-9C0A-FB643D0ADC22}"/>
            </a:ext>
          </a:extLst>
        </xdr:cNvPr>
        <xdr:cNvSpPr txBox="1"/>
      </xdr:nvSpPr>
      <xdr:spPr>
        <a:xfrm>
          <a:off x="22199600" y="105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148082</xdr:rowOff>
    </xdr:from>
    <xdr:to>
      <xdr:col>112</xdr:col>
      <xdr:colOff>38100</xdr:colOff>
      <xdr:row>62</xdr:row>
      <xdr:rowOff>78232</xdr:rowOff>
    </xdr:to>
    <xdr:sp macro="" textlink="">
      <xdr:nvSpPr>
        <xdr:cNvPr id="545" name="楕円 544">
          <a:extLst>
            <a:ext uri="{FF2B5EF4-FFF2-40B4-BE49-F238E27FC236}">
              <a16:creationId xmlns:a16="http://schemas.microsoft.com/office/drawing/2014/main" id="{BF3A4794-2D7A-4595-B45D-424A64A5440C}"/>
            </a:ext>
          </a:extLst>
        </xdr:cNvPr>
        <xdr:cNvSpPr/>
      </xdr:nvSpPr>
      <xdr:spPr>
        <a:xfrm>
          <a:off x="21272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21717</xdr:rowOff>
    </xdr:from>
    <xdr:to>
      <xdr:col>116</xdr:col>
      <xdr:colOff>63500</xdr:colOff>
      <xdr:row>62</xdr:row>
      <xdr:rowOff>27432</xdr:rowOff>
    </xdr:to>
    <xdr:cxnSp macro="">
      <xdr:nvCxnSpPr>
        <xdr:cNvPr id="546" name="直線コネクタ 545">
          <a:extLst>
            <a:ext uri="{FF2B5EF4-FFF2-40B4-BE49-F238E27FC236}">
              <a16:creationId xmlns:a16="http://schemas.microsoft.com/office/drawing/2014/main" id="{62CC8D42-7033-42FB-9833-7CE8EDBF7693}"/>
            </a:ext>
          </a:extLst>
        </xdr:cNvPr>
        <xdr:cNvCxnSpPr/>
      </xdr:nvCxnSpPr>
      <xdr:spPr>
        <a:xfrm flipV="1">
          <a:off x="21323300" y="10651617"/>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153797</xdr:rowOff>
    </xdr:from>
    <xdr:to>
      <xdr:col>107</xdr:col>
      <xdr:colOff>101600</xdr:colOff>
      <xdr:row>62</xdr:row>
      <xdr:rowOff>83947</xdr:rowOff>
    </xdr:to>
    <xdr:sp macro="" textlink="">
      <xdr:nvSpPr>
        <xdr:cNvPr id="547" name="楕円 546">
          <a:extLst>
            <a:ext uri="{FF2B5EF4-FFF2-40B4-BE49-F238E27FC236}">
              <a16:creationId xmlns:a16="http://schemas.microsoft.com/office/drawing/2014/main" id="{DAF44AD7-2228-43E4-8609-450B78D74DA5}"/>
            </a:ext>
          </a:extLst>
        </xdr:cNvPr>
        <xdr:cNvSpPr/>
      </xdr:nvSpPr>
      <xdr:spPr>
        <a:xfrm>
          <a:off x="20383500" y="106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27432</xdr:rowOff>
    </xdr:from>
    <xdr:to>
      <xdr:col>111</xdr:col>
      <xdr:colOff>177800</xdr:colOff>
      <xdr:row>62</xdr:row>
      <xdr:rowOff>33147</xdr:rowOff>
    </xdr:to>
    <xdr:cxnSp macro="">
      <xdr:nvCxnSpPr>
        <xdr:cNvPr id="548" name="直線コネクタ 547">
          <a:extLst>
            <a:ext uri="{FF2B5EF4-FFF2-40B4-BE49-F238E27FC236}">
              <a16:creationId xmlns:a16="http://schemas.microsoft.com/office/drawing/2014/main" id="{3F4D0620-87C1-4D28-A8F4-B51717A21B13}"/>
            </a:ext>
          </a:extLst>
        </xdr:cNvPr>
        <xdr:cNvCxnSpPr/>
      </xdr:nvCxnSpPr>
      <xdr:spPr>
        <a:xfrm flipV="1">
          <a:off x="20434300" y="1065733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155511</xdr:rowOff>
    </xdr:from>
    <xdr:to>
      <xdr:col>102</xdr:col>
      <xdr:colOff>165100</xdr:colOff>
      <xdr:row>62</xdr:row>
      <xdr:rowOff>85661</xdr:rowOff>
    </xdr:to>
    <xdr:sp macro="" textlink="">
      <xdr:nvSpPr>
        <xdr:cNvPr id="549" name="楕円 548">
          <a:extLst>
            <a:ext uri="{FF2B5EF4-FFF2-40B4-BE49-F238E27FC236}">
              <a16:creationId xmlns:a16="http://schemas.microsoft.com/office/drawing/2014/main" id="{EBCFCF7D-1ADB-45BC-9989-3A928A24BF0F}"/>
            </a:ext>
          </a:extLst>
        </xdr:cNvPr>
        <xdr:cNvSpPr/>
      </xdr:nvSpPr>
      <xdr:spPr>
        <a:xfrm>
          <a:off x="19494500" y="106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33147</xdr:rowOff>
    </xdr:from>
    <xdr:to>
      <xdr:col>107</xdr:col>
      <xdr:colOff>50800</xdr:colOff>
      <xdr:row>62</xdr:row>
      <xdr:rowOff>34861</xdr:rowOff>
    </xdr:to>
    <xdr:cxnSp macro="">
      <xdr:nvCxnSpPr>
        <xdr:cNvPr id="550" name="直線コネクタ 549">
          <a:extLst>
            <a:ext uri="{FF2B5EF4-FFF2-40B4-BE49-F238E27FC236}">
              <a16:creationId xmlns:a16="http://schemas.microsoft.com/office/drawing/2014/main" id="{9ACA5C4C-27AA-417D-9F9B-DB82F117EDF4}"/>
            </a:ext>
          </a:extLst>
        </xdr:cNvPr>
        <xdr:cNvCxnSpPr/>
      </xdr:nvCxnSpPr>
      <xdr:spPr>
        <a:xfrm flipV="1">
          <a:off x="19545300" y="1066304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159512</xdr:rowOff>
    </xdr:from>
    <xdr:to>
      <xdr:col>98</xdr:col>
      <xdr:colOff>38100</xdr:colOff>
      <xdr:row>62</xdr:row>
      <xdr:rowOff>89662</xdr:rowOff>
    </xdr:to>
    <xdr:sp macro="" textlink="">
      <xdr:nvSpPr>
        <xdr:cNvPr id="551" name="楕円 550">
          <a:extLst>
            <a:ext uri="{FF2B5EF4-FFF2-40B4-BE49-F238E27FC236}">
              <a16:creationId xmlns:a16="http://schemas.microsoft.com/office/drawing/2014/main" id="{BE053DB0-39F1-4906-B307-9443B05B470F}"/>
            </a:ext>
          </a:extLst>
        </xdr:cNvPr>
        <xdr:cNvSpPr/>
      </xdr:nvSpPr>
      <xdr:spPr>
        <a:xfrm>
          <a:off x="186055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34861</xdr:rowOff>
    </xdr:from>
    <xdr:to>
      <xdr:col>102</xdr:col>
      <xdr:colOff>114300</xdr:colOff>
      <xdr:row>62</xdr:row>
      <xdr:rowOff>38862</xdr:rowOff>
    </xdr:to>
    <xdr:cxnSp macro="">
      <xdr:nvCxnSpPr>
        <xdr:cNvPr id="552" name="直線コネクタ 551">
          <a:extLst>
            <a:ext uri="{FF2B5EF4-FFF2-40B4-BE49-F238E27FC236}">
              <a16:creationId xmlns:a16="http://schemas.microsoft.com/office/drawing/2014/main" id="{94C85258-A7A3-4D1D-84FB-F1FAE4C1AC95}"/>
            </a:ext>
          </a:extLst>
        </xdr:cNvPr>
        <xdr:cNvCxnSpPr/>
      </xdr:nvCxnSpPr>
      <xdr:spPr>
        <a:xfrm flipV="1">
          <a:off x="18656300" y="1066476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553" name="n_1aveValue【保健センター・保健所】&#10;一人当たり面積">
          <a:extLst>
            <a:ext uri="{FF2B5EF4-FFF2-40B4-BE49-F238E27FC236}">
              <a16:creationId xmlns:a16="http://schemas.microsoft.com/office/drawing/2014/main" id="{050A5497-F444-45E2-B6CF-3F1699FF72B3}"/>
            </a:ext>
          </a:extLst>
        </xdr:cNvPr>
        <xdr:cNvSpPr txBox="1"/>
      </xdr:nvSpPr>
      <xdr:spPr>
        <a:xfrm>
          <a:off x="210757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554" name="n_2aveValue【保健センター・保健所】&#10;一人当たり面積">
          <a:extLst>
            <a:ext uri="{FF2B5EF4-FFF2-40B4-BE49-F238E27FC236}">
              <a16:creationId xmlns:a16="http://schemas.microsoft.com/office/drawing/2014/main" id="{8E4E6B16-1CEF-47EA-9DD2-349E1DD1828F}"/>
            </a:ext>
          </a:extLst>
        </xdr:cNvPr>
        <xdr:cNvSpPr txBox="1"/>
      </xdr:nvSpPr>
      <xdr:spPr>
        <a:xfrm>
          <a:off x="20199427" y="10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81615</xdr:rowOff>
    </xdr:from>
    <xdr:ext cx="469744" cy="259045"/>
    <xdr:sp macro="" textlink="">
      <xdr:nvSpPr>
        <xdr:cNvPr id="555" name="n_3aveValue【保健センター・保健所】&#10;一人当たり面積">
          <a:extLst>
            <a:ext uri="{FF2B5EF4-FFF2-40B4-BE49-F238E27FC236}">
              <a16:creationId xmlns:a16="http://schemas.microsoft.com/office/drawing/2014/main" id="{AB7AD384-431B-4F03-9507-D59224BCB41D}"/>
            </a:ext>
          </a:extLst>
        </xdr:cNvPr>
        <xdr:cNvSpPr txBox="1"/>
      </xdr:nvSpPr>
      <xdr:spPr>
        <a:xfrm>
          <a:off x="19310427" y="1036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556" name="n_4aveValue【保健センター・保健所】&#10;一人当たり面積">
          <a:extLst>
            <a:ext uri="{FF2B5EF4-FFF2-40B4-BE49-F238E27FC236}">
              <a16:creationId xmlns:a16="http://schemas.microsoft.com/office/drawing/2014/main" id="{885AD109-04CD-4F57-BA94-DD41DB444159}"/>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69359</xdr:rowOff>
    </xdr:from>
    <xdr:ext cx="469744" cy="259045"/>
    <xdr:sp macro="" textlink="">
      <xdr:nvSpPr>
        <xdr:cNvPr id="557" name="n_1mainValue【保健センター・保健所】&#10;一人当たり面積">
          <a:extLst>
            <a:ext uri="{FF2B5EF4-FFF2-40B4-BE49-F238E27FC236}">
              <a16:creationId xmlns:a16="http://schemas.microsoft.com/office/drawing/2014/main" id="{A7BE4157-D50A-4E61-BAF4-6601E5D4FB1F}"/>
            </a:ext>
          </a:extLst>
        </xdr:cNvPr>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75074</xdr:rowOff>
    </xdr:from>
    <xdr:ext cx="469744" cy="259045"/>
    <xdr:sp macro="" textlink="">
      <xdr:nvSpPr>
        <xdr:cNvPr id="558" name="n_2mainValue【保健センター・保健所】&#10;一人当たり面積">
          <a:extLst>
            <a:ext uri="{FF2B5EF4-FFF2-40B4-BE49-F238E27FC236}">
              <a16:creationId xmlns:a16="http://schemas.microsoft.com/office/drawing/2014/main" id="{08BEC169-320B-4A79-9E5E-39C761255614}"/>
            </a:ext>
          </a:extLst>
        </xdr:cNvPr>
        <xdr:cNvSpPr txBox="1"/>
      </xdr:nvSpPr>
      <xdr:spPr>
        <a:xfrm>
          <a:off x="20199427"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76788</xdr:rowOff>
    </xdr:from>
    <xdr:ext cx="469744" cy="259045"/>
    <xdr:sp macro="" textlink="">
      <xdr:nvSpPr>
        <xdr:cNvPr id="559" name="n_3mainValue【保健センター・保健所】&#10;一人当たり面積">
          <a:extLst>
            <a:ext uri="{FF2B5EF4-FFF2-40B4-BE49-F238E27FC236}">
              <a16:creationId xmlns:a16="http://schemas.microsoft.com/office/drawing/2014/main" id="{B1572CDF-7A16-4926-871C-BE661CF9C483}"/>
            </a:ext>
          </a:extLst>
        </xdr:cNvPr>
        <xdr:cNvSpPr txBox="1"/>
      </xdr:nvSpPr>
      <xdr:spPr>
        <a:xfrm>
          <a:off x="19310427" y="107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80789</xdr:rowOff>
    </xdr:from>
    <xdr:ext cx="469744" cy="259045"/>
    <xdr:sp macro="" textlink="">
      <xdr:nvSpPr>
        <xdr:cNvPr id="560" name="n_4mainValue【保健センター・保健所】&#10;一人当たり面積">
          <a:extLst>
            <a:ext uri="{FF2B5EF4-FFF2-40B4-BE49-F238E27FC236}">
              <a16:creationId xmlns:a16="http://schemas.microsoft.com/office/drawing/2014/main" id="{4369569D-1E1B-4EB0-B89D-98F4D870011C}"/>
            </a:ext>
          </a:extLst>
        </xdr:cNvPr>
        <xdr:cNvSpPr txBox="1"/>
      </xdr:nvSpPr>
      <xdr:spPr>
        <a:xfrm>
          <a:off x="184214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a:extLst>
            <a:ext uri="{FF2B5EF4-FFF2-40B4-BE49-F238E27FC236}">
              <a16:creationId xmlns:a16="http://schemas.microsoft.com/office/drawing/2014/main" id="{4C2B9F72-CD7B-4837-8DD5-28A0874DE97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a:extLst>
            <a:ext uri="{FF2B5EF4-FFF2-40B4-BE49-F238E27FC236}">
              <a16:creationId xmlns:a16="http://schemas.microsoft.com/office/drawing/2014/main" id="{B29B4086-89EC-4C48-A66B-2DB4BAB6082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a:extLst>
            <a:ext uri="{FF2B5EF4-FFF2-40B4-BE49-F238E27FC236}">
              <a16:creationId xmlns:a16="http://schemas.microsoft.com/office/drawing/2014/main" id="{36B5CF54-414B-412B-AE24-E16DF298D4C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a:extLst>
            <a:ext uri="{FF2B5EF4-FFF2-40B4-BE49-F238E27FC236}">
              <a16:creationId xmlns:a16="http://schemas.microsoft.com/office/drawing/2014/main" id="{76AEA7A1-02E6-452D-99CA-745169133F3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a:extLst>
            <a:ext uri="{FF2B5EF4-FFF2-40B4-BE49-F238E27FC236}">
              <a16:creationId xmlns:a16="http://schemas.microsoft.com/office/drawing/2014/main" id="{9965E50F-1E68-4BEC-895F-BB9B17655A2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a:extLst>
            <a:ext uri="{FF2B5EF4-FFF2-40B4-BE49-F238E27FC236}">
              <a16:creationId xmlns:a16="http://schemas.microsoft.com/office/drawing/2014/main" id="{B202367B-B4D7-4B1C-88F0-F4842F1CED8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a:extLst>
            <a:ext uri="{FF2B5EF4-FFF2-40B4-BE49-F238E27FC236}">
              <a16:creationId xmlns:a16="http://schemas.microsoft.com/office/drawing/2014/main" id="{D4E3124C-41F9-43B8-B10F-CCB74782AA1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a:extLst>
            <a:ext uri="{FF2B5EF4-FFF2-40B4-BE49-F238E27FC236}">
              <a16:creationId xmlns:a16="http://schemas.microsoft.com/office/drawing/2014/main" id="{BAC86A75-7543-415C-9AE4-E840E139EA5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a:extLst>
            <a:ext uri="{FF2B5EF4-FFF2-40B4-BE49-F238E27FC236}">
              <a16:creationId xmlns:a16="http://schemas.microsoft.com/office/drawing/2014/main" id="{780AD435-329A-40DF-83E6-BBDE4B20AFF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a:extLst>
            <a:ext uri="{FF2B5EF4-FFF2-40B4-BE49-F238E27FC236}">
              <a16:creationId xmlns:a16="http://schemas.microsoft.com/office/drawing/2014/main" id="{6F810586-4675-40AC-A831-C6037796185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1" name="テキスト ボックス 570">
          <a:extLst>
            <a:ext uri="{FF2B5EF4-FFF2-40B4-BE49-F238E27FC236}">
              <a16:creationId xmlns:a16="http://schemas.microsoft.com/office/drawing/2014/main" id="{64F3A863-4F50-4F12-B040-640CCC1E0B3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2" name="直線コネクタ 571">
          <a:extLst>
            <a:ext uri="{FF2B5EF4-FFF2-40B4-BE49-F238E27FC236}">
              <a16:creationId xmlns:a16="http://schemas.microsoft.com/office/drawing/2014/main" id="{019B2B53-E9F1-496C-BD21-E7FFBF222EB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3" name="テキスト ボックス 572">
          <a:extLst>
            <a:ext uri="{FF2B5EF4-FFF2-40B4-BE49-F238E27FC236}">
              <a16:creationId xmlns:a16="http://schemas.microsoft.com/office/drawing/2014/main" id="{2ACE35F5-AC84-4843-9C59-F488F593F0E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4" name="直線コネクタ 573">
          <a:extLst>
            <a:ext uri="{FF2B5EF4-FFF2-40B4-BE49-F238E27FC236}">
              <a16:creationId xmlns:a16="http://schemas.microsoft.com/office/drawing/2014/main" id="{7F96B294-9562-4FA1-8828-79DBF6098F0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5" name="テキスト ボックス 574">
          <a:extLst>
            <a:ext uri="{FF2B5EF4-FFF2-40B4-BE49-F238E27FC236}">
              <a16:creationId xmlns:a16="http://schemas.microsoft.com/office/drawing/2014/main" id="{ADF9E3B5-08D4-4F87-BAA4-7296C022B4A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6" name="直線コネクタ 575">
          <a:extLst>
            <a:ext uri="{FF2B5EF4-FFF2-40B4-BE49-F238E27FC236}">
              <a16:creationId xmlns:a16="http://schemas.microsoft.com/office/drawing/2014/main" id="{6FC6B241-88A8-4F0D-BF59-561E8C5A826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7" name="テキスト ボックス 576">
          <a:extLst>
            <a:ext uri="{FF2B5EF4-FFF2-40B4-BE49-F238E27FC236}">
              <a16:creationId xmlns:a16="http://schemas.microsoft.com/office/drawing/2014/main" id="{5DF43796-35C3-4166-A32D-DDEF98A2ADF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8" name="直線コネクタ 577">
          <a:extLst>
            <a:ext uri="{FF2B5EF4-FFF2-40B4-BE49-F238E27FC236}">
              <a16:creationId xmlns:a16="http://schemas.microsoft.com/office/drawing/2014/main" id="{C781F37C-6EE3-4166-B18C-786EF946A0B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9" name="テキスト ボックス 578">
          <a:extLst>
            <a:ext uri="{FF2B5EF4-FFF2-40B4-BE49-F238E27FC236}">
              <a16:creationId xmlns:a16="http://schemas.microsoft.com/office/drawing/2014/main" id="{725CA52A-939B-4705-B039-ADCE049BCA6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0" name="直線コネクタ 579">
          <a:extLst>
            <a:ext uri="{FF2B5EF4-FFF2-40B4-BE49-F238E27FC236}">
              <a16:creationId xmlns:a16="http://schemas.microsoft.com/office/drawing/2014/main" id="{1A0E125D-9CF6-4B31-BD4C-4471D8EA976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1" name="テキスト ボックス 580">
          <a:extLst>
            <a:ext uri="{FF2B5EF4-FFF2-40B4-BE49-F238E27FC236}">
              <a16:creationId xmlns:a16="http://schemas.microsoft.com/office/drawing/2014/main" id="{86CFC720-5BBD-4299-997D-DBC2D9478AA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2" name="直線コネクタ 581">
          <a:extLst>
            <a:ext uri="{FF2B5EF4-FFF2-40B4-BE49-F238E27FC236}">
              <a16:creationId xmlns:a16="http://schemas.microsoft.com/office/drawing/2014/main" id="{58108B7E-506E-40F1-A8B8-10EFD39CAFE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3" name="テキスト ボックス 582">
          <a:extLst>
            <a:ext uri="{FF2B5EF4-FFF2-40B4-BE49-F238E27FC236}">
              <a16:creationId xmlns:a16="http://schemas.microsoft.com/office/drawing/2014/main" id="{3C1498FB-C655-4387-8E82-21BFC42A094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a:extLst>
            <a:ext uri="{FF2B5EF4-FFF2-40B4-BE49-F238E27FC236}">
              <a16:creationId xmlns:a16="http://schemas.microsoft.com/office/drawing/2014/main" id="{32A65275-7628-46E4-9551-519A7CC1A22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消防施設】&#10;有形固定資産減価償却率グラフ枠">
          <a:extLst>
            <a:ext uri="{FF2B5EF4-FFF2-40B4-BE49-F238E27FC236}">
              <a16:creationId xmlns:a16="http://schemas.microsoft.com/office/drawing/2014/main" id="{78A6F368-0389-474C-AA20-D821EB7F526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586" name="直線コネクタ 585">
          <a:extLst>
            <a:ext uri="{FF2B5EF4-FFF2-40B4-BE49-F238E27FC236}">
              <a16:creationId xmlns:a16="http://schemas.microsoft.com/office/drawing/2014/main" id="{E941A7FA-F6E7-495D-A375-B52BF21C7B33}"/>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7" name="【消防施設】&#10;有形固定資産減価償却率最小値テキスト">
          <a:extLst>
            <a:ext uri="{FF2B5EF4-FFF2-40B4-BE49-F238E27FC236}">
              <a16:creationId xmlns:a16="http://schemas.microsoft.com/office/drawing/2014/main" id="{ACA616BB-4B67-464C-AEFF-7435D8A9CDC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8" name="直線コネクタ 587">
          <a:extLst>
            <a:ext uri="{FF2B5EF4-FFF2-40B4-BE49-F238E27FC236}">
              <a16:creationId xmlns:a16="http://schemas.microsoft.com/office/drawing/2014/main" id="{C8F69DBE-9CD8-4532-A42E-7606C8F102C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589" name="【消防施設】&#10;有形固定資産減価償却率最大値テキスト">
          <a:extLst>
            <a:ext uri="{FF2B5EF4-FFF2-40B4-BE49-F238E27FC236}">
              <a16:creationId xmlns:a16="http://schemas.microsoft.com/office/drawing/2014/main" id="{5D349A41-3E67-4372-8C25-4D6673938E59}"/>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590" name="直線コネクタ 589">
          <a:extLst>
            <a:ext uri="{FF2B5EF4-FFF2-40B4-BE49-F238E27FC236}">
              <a16:creationId xmlns:a16="http://schemas.microsoft.com/office/drawing/2014/main" id="{9341B296-507B-461E-8788-1596CFA6E1E1}"/>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591" name="【消防施設】&#10;有形固定資産減価償却率平均値テキスト">
          <a:extLst>
            <a:ext uri="{FF2B5EF4-FFF2-40B4-BE49-F238E27FC236}">
              <a16:creationId xmlns:a16="http://schemas.microsoft.com/office/drawing/2014/main" id="{EABC6CC5-4A04-4B03-A160-EC541A5AD25B}"/>
            </a:ext>
          </a:extLst>
        </xdr:cNvPr>
        <xdr:cNvSpPr txBox="1"/>
      </xdr:nvSpPr>
      <xdr:spPr>
        <a:xfrm>
          <a:off x="16357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592" name="フローチャート: 判断 591">
          <a:extLst>
            <a:ext uri="{FF2B5EF4-FFF2-40B4-BE49-F238E27FC236}">
              <a16:creationId xmlns:a16="http://schemas.microsoft.com/office/drawing/2014/main" id="{53064553-59DB-4C7D-8FA0-07C7C8A55262}"/>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93" name="フローチャート: 判断 592">
          <a:extLst>
            <a:ext uri="{FF2B5EF4-FFF2-40B4-BE49-F238E27FC236}">
              <a16:creationId xmlns:a16="http://schemas.microsoft.com/office/drawing/2014/main" id="{5DFBD88C-7139-456E-80C1-E8C06871CCEE}"/>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594" name="フローチャート: 判断 593">
          <a:extLst>
            <a:ext uri="{FF2B5EF4-FFF2-40B4-BE49-F238E27FC236}">
              <a16:creationId xmlns:a16="http://schemas.microsoft.com/office/drawing/2014/main" id="{9567CE24-517B-425C-A2AA-BC600FD5B257}"/>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595" name="フローチャート: 判断 594">
          <a:extLst>
            <a:ext uri="{FF2B5EF4-FFF2-40B4-BE49-F238E27FC236}">
              <a16:creationId xmlns:a16="http://schemas.microsoft.com/office/drawing/2014/main" id="{24EA384B-BBFE-4B37-988A-132E8C77EBA2}"/>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596" name="フローチャート: 判断 595">
          <a:extLst>
            <a:ext uri="{FF2B5EF4-FFF2-40B4-BE49-F238E27FC236}">
              <a16:creationId xmlns:a16="http://schemas.microsoft.com/office/drawing/2014/main" id="{4C08D4C5-0624-49DB-9C50-934FF717B939}"/>
            </a:ext>
          </a:extLst>
        </xdr:cNvPr>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FC9919B2-634F-4531-AA73-5CAF67214C5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DA465D63-619C-4F0E-A881-3F80C8141BF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9F21C57E-B597-421E-94E0-D5974EBCB99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55D5C026-AA22-41E3-9C8C-C5E82EA3371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1F62018B-BEC5-42C8-A255-A3D75DEC4A7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91802</xdr:rowOff>
    </xdr:from>
    <xdr:to>
      <xdr:col>85</xdr:col>
      <xdr:colOff>177800</xdr:colOff>
      <xdr:row>84</xdr:row>
      <xdr:rowOff>21952</xdr:rowOff>
    </xdr:to>
    <xdr:sp macro="" textlink="">
      <xdr:nvSpPr>
        <xdr:cNvPr id="602" name="楕円 601">
          <a:extLst>
            <a:ext uri="{FF2B5EF4-FFF2-40B4-BE49-F238E27FC236}">
              <a16:creationId xmlns:a16="http://schemas.microsoft.com/office/drawing/2014/main" id="{AEC15964-3F0F-46A6-88F2-4BD09FA98534}"/>
            </a:ext>
          </a:extLst>
        </xdr:cNvPr>
        <xdr:cNvSpPr/>
      </xdr:nvSpPr>
      <xdr:spPr>
        <a:xfrm>
          <a:off x="162687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70229</xdr:rowOff>
    </xdr:from>
    <xdr:ext cx="405111" cy="259045"/>
    <xdr:sp macro="" textlink="">
      <xdr:nvSpPr>
        <xdr:cNvPr id="603" name="【消防施設】&#10;有形固定資産減価償却率該当値テキスト">
          <a:extLst>
            <a:ext uri="{FF2B5EF4-FFF2-40B4-BE49-F238E27FC236}">
              <a16:creationId xmlns:a16="http://schemas.microsoft.com/office/drawing/2014/main" id="{8251C1A1-2A77-4499-A4C8-4CF542850ED0}"/>
            </a:ext>
          </a:extLst>
        </xdr:cNvPr>
        <xdr:cNvSpPr txBox="1"/>
      </xdr:nvSpPr>
      <xdr:spPr>
        <a:xfrm>
          <a:off x="16357600"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147320</xdr:rowOff>
    </xdr:from>
    <xdr:to>
      <xdr:col>81</xdr:col>
      <xdr:colOff>101600</xdr:colOff>
      <xdr:row>85</xdr:row>
      <xdr:rowOff>77470</xdr:rowOff>
    </xdr:to>
    <xdr:sp macro="" textlink="">
      <xdr:nvSpPr>
        <xdr:cNvPr id="604" name="楕円 603">
          <a:extLst>
            <a:ext uri="{FF2B5EF4-FFF2-40B4-BE49-F238E27FC236}">
              <a16:creationId xmlns:a16="http://schemas.microsoft.com/office/drawing/2014/main" id="{54574E5B-B6EA-4022-A712-7E7704B480B5}"/>
            </a:ext>
          </a:extLst>
        </xdr:cNvPr>
        <xdr:cNvSpPr/>
      </xdr:nvSpPr>
      <xdr:spPr>
        <a:xfrm>
          <a:off x="1543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142602</xdr:rowOff>
    </xdr:from>
    <xdr:to>
      <xdr:col>85</xdr:col>
      <xdr:colOff>127000</xdr:colOff>
      <xdr:row>85</xdr:row>
      <xdr:rowOff>26670</xdr:rowOff>
    </xdr:to>
    <xdr:cxnSp macro="">
      <xdr:nvCxnSpPr>
        <xdr:cNvPr id="605" name="直線コネクタ 604">
          <a:extLst>
            <a:ext uri="{FF2B5EF4-FFF2-40B4-BE49-F238E27FC236}">
              <a16:creationId xmlns:a16="http://schemas.microsoft.com/office/drawing/2014/main" id="{0AD33315-5FC1-4E98-9A46-1AE0E9C9DE24}"/>
            </a:ext>
          </a:extLst>
        </xdr:cNvPr>
        <xdr:cNvCxnSpPr/>
      </xdr:nvCxnSpPr>
      <xdr:spPr>
        <a:xfrm flipV="1">
          <a:off x="15481300" y="14372952"/>
          <a:ext cx="8382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116295</xdr:rowOff>
    </xdr:from>
    <xdr:to>
      <xdr:col>76</xdr:col>
      <xdr:colOff>165100</xdr:colOff>
      <xdr:row>85</xdr:row>
      <xdr:rowOff>46445</xdr:rowOff>
    </xdr:to>
    <xdr:sp macro="" textlink="">
      <xdr:nvSpPr>
        <xdr:cNvPr id="606" name="楕円 605">
          <a:extLst>
            <a:ext uri="{FF2B5EF4-FFF2-40B4-BE49-F238E27FC236}">
              <a16:creationId xmlns:a16="http://schemas.microsoft.com/office/drawing/2014/main" id="{2B053DA5-59D2-4957-82EB-062FB5E5D428}"/>
            </a:ext>
          </a:extLst>
        </xdr:cNvPr>
        <xdr:cNvSpPr/>
      </xdr:nvSpPr>
      <xdr:spPr>
        <a:xfrm>
          <a:off x="145415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167095</xdr:rowOff>
    </xdr:from>
    <xdr:to>
      <xdr:col>81</xdr:col>
      <xdr:colOff>50800</xdr:colOff>
      <xdr:row>85</xdr:row>
      <xdr:rowOff>26670</xdr:rowOff>
    </xdr:to>
    <xdr:cxnSp macro="">
      <xdr:nvCxnSpPr>
        <xdr:cNvPr id="607" name="直線コネクタ 606">
          <a:extLst>
            <a:ext uri="{FF2B5EF4-FFF2-40B4-BE49-F238E27FC236}">
              <a16:creationId xmlns:a16="http://schemas.microsoft.com/office/drawing/2014/main" id="{91F6B86E-2D79-4156-A540-14747F862E0F}"/>
            </a:ext>
          </a:extLst>
        </xdr:cNvPr>
        <xdr:cNvCxnSpPr/>
      </xdr:nvCxnSpPr>
      <xdr:spPr>
        <a:xfrm>
          <a:off x="14592300" y="145688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116295</xdr:rowOff>
    </xdr:from>
    <xdr:to>
      <xdr:col>72</xdr:col>
      <xdr:colOff>38100</xdr:colOff>
      <xdr:row>85</xdr:row>
      <xdr:rowOff>46445</xdr:rowOff>
    </xdr:to>
    <xdr:sp macro="" textlink="">
      <xdr:nvSpPr>
        <xdr:cNvPr id="608" name="楕円 607">
          <a:extLst>
            <a:ext uri="{FF2B5EF4-FFF2-40B4-BE49-F238E27FC236}">
              <a16:creationId xmlns:a16="http://schemas.microsoft.com/office/drawing/2014/main" id="{9272468D-2C7C-4B35-9704-1D28BBCA6962}"/>
            </a:ext>
          </a:extLst>
        </xdr:cNvPr>
        <xdr:cNvSpPr/>
      </xdr:nvSpPr>
      <xdr:spPr>
        <a:xfrm>
          <a:off x="136525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167095</xdr:rowOff>
    </xdr:from>
    <xdr:to>
      <xdr:col>76</xdr:col>
      <xdr:colOff>114300</xdr:colOff>
      <xdr:row>84</xdr:row>
      <xdr:rowOff>167095</xdr:rowOff>
    </xdr:to>
    <xdr:cxnSp macro="">
      <xdr:nvCxnSpPr>
        <xdr:cNvPr id="609" name="直線コネクタ 608">
          <a:extLst>
            <a:ext uri="{FF2B5EF4-FFF2-40B4-BE49-F238E27FC236}">
              <a16:creationId xmlns:a16="http://schemas.microsoft.com/office/drawing/2014/main" id="{91F204B9-EF73-4B7F-8620-A7FE9F8912F5}"/>
            </a:ext>
          </a:extLst>
        </xdr:cNvPr>
        <xdr:cNvCxnSpPr/>
      </xdr:nvCxnSpPr>
      <xdr:spPr>
        <a:xfrm>
          <a:off x="13703300" y="14568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86905</xdr:rowOff>
    </xdr:from>
    <xdr:to>
      <xdr:col>67</xdr:col>
      <xdr:colOff>101600</xdr:colOff>
      <xdr:row>85</xdr:row>
      <xdr:rowOff>17055</xdr:rowOff>
    </xdr:to>
    <xdr:sp macro="" textlink="">
      <xdr:nvSpPr>
        <xdr:cNvPr id="610" name="楕円 609">
          <a:extLst>
            <a:ext uri="{FF2B5EF4-FFF2-40B4-BE49-F238E27FC236}">
              <a16:creationId xmlns:a16="http://schemas.microsoft.com/office/drawing/2014/main" id="{D0E78453-9E5B-447C-A079-BAA5356FFBEB}"/>
            </a:ext>
          </a:extLst>
        </xdr:cNvPr>
        <xdr:cNvSpPr/>
      </xdr:nvSpPr>
      <xdr:spPr>
        <a:xfrm>
          <a:off x="12763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137705</xdr:rowOff>
    </xdr:from>
    <xdr:to>
      <xdr:col>71</xdr:col>
      <xdr:colOff>177800</xdr:colOff>
      <xdr:row>84</xdr:row>
      <xdr:rowOff>167095</xdr:rowOff>
    </xdr:to>
    <xdr:cxnSp macro="">
      <xdr:nvCxnSpPr>
        <xdr:cNvPr id="611" name="直線コネクタ 610">
          <a:extLst>
            <a:ext uri="{FF2B5EF4-FFF2-40B4-BE49-F238E27FC236}">
              <a16:creationId xmlns:a16="http://schemas.microsoft.com/office/drawing/2014/main" id="{7FCEDFD6-EE5F-49C2-8681-CD3A4C3119B4}"/>
            </a:ext>
          </a:extLst>
        </xdr:cNvPr>
        <xdr:cNvCxnSpPr/>
      </xdr:nvCxnSpPr>
      <xdr:spPr>
        <a:xfrm>
          <a:off x="12814300" y="1453950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612" name="n_1aveValue【消防施設】&#10;有形固定資産減価償却率">
          <a:extLst>
            <a:ext uri="{FF2B5EF4-FFF2-40B4-BE49-F238E27FC236}">
              <a16:creationId xmlns:a16="http://schemas.microsoft.com/office/drawing/2014/main" id="{4B862464-3F15-4A9B-B528-5EDD3274DB46}"/>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613" name="n_2aveValue【消防施設】&#10;有形固定資産減価償却率">
          <a:extLst>
            <a:ext uri="{FF2B5EF4-FFF2-40B4-BE49-F238E27FC236}">
              <a16:creationId xmlns:a16="http://schemas.microsoft.com/office/drawing/2014/main" id="{10BC77F3-F0A9-45F3-A303-AADD9036BFEE}"/>
            </a:ext>
          </a:extLst>
        </xdr:cNvPr>
        <xdr:cNvSpPr txBox="1"/>
      </xdr:nvSpPr>
      <xdr:spPr>
        <a:xfrm>
          <a:off x="14389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614" name="n_3aveValue【消防施設】&#10;有形固定資産減価償却率">
          <a:extLst>
            <a:ext uri="{FF2B5EF4-FFF2-40B4-BE49-F238E27FC236}">
              <a16:creationId xmlns:a16="http://schemas.microsoft.com/office/drawing/2014/main" id="{0CA87272-CC8A-42C9-AE87-923B5EC6F23B}"/>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615" name="n_4aveValue【消防施設】&#10;有形固定資産減価償却率">
          <a:extLst>
            <a:ext uri="{FF2B5EF4-FFF2-40B4-BE49-F238E27FC236}">
              <a16:creationId xmlns:a16="http://schemas.microsoft.com/office/drawing/2014/main" id="{4EB5F423-BD0E-4978-AA44-17A87B26BF3E}"/>
            </a:ext>
          </a:extLst>
        </xdr:cNvPr>
        <xdr:cNvSpPr txBox="1"/>
      </xdr:nvSpPr>
      <xdr:spPr>
        <a:xfrm>
          <a:off x="12611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68597</xdr:rowOff>
    </xdr:from>
    <xdr:ext cx="405111" cy="259045"/>
    <xdr:sp macro="" textlink="">
      <xdr:nvSpPr>
        <xdr:cNvPr id="616" name="n_1mainValue【消防施設】&#10;有形固定資産減価償却率">
          <a:extLst>
            <a:ext uri="{FF2B5EF4-FFF2-40B4-BE49-F238E27FC236}">
              <a16:creationId xmlns:a16="http://schemas.microsoft.com/office/drawing/2014/main" id="{682EC8BA-69B3-4DB1-B1AA-244DDAE949AB}"/>
            </a:ext>
          </a:extLst>
        </xdr:cNvPr>
        <xdr:cNvSpPr txBox="1"/>
      </xdr:nvSpPr>
      <xdr:spPr>
        <a:xfrm>
          <a:off x="152660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37572</xdr:rowOff>
    </xdr:from>
    <xdr:ext cx="405111" cy="259045"/>
    <xdr:sp macro="" textlink="">
      <xdr:nvSpPr>
        <xdr:cNvPr id="617" name="n_2mainValue【消防施設】&#10;有形固定資産減価償却率">
          <a:extLst>
            <a:ext uri="{FF2B5EF4-FFF2-40B4-BE49-F238E27FC236}">
              <a16:creationId xmlns:a16="http://schemas.microsoft.com/office/drawing/2014/main" id="{F42D84BB-0FBD-4FE3-ADE0-F988E12DA606}"/>
            </a:ext>
          </a:extLst>
        </xdr:cNvPr>
        <xdr:cNvSpPr txBox="1"/>
      </xdr:nvSpPr>
      <xdr:spPr>
        <a:xfrm>
          <a:off x="14389744" y="1461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37572</xdr:rowOff>
    </xdr:from>
    <xdr:ext cx="405111" cy="259045"/>
    <xdr:sp macro="" textlink="">
      <xdr:nvSpPr>
        <xdr:cNvPr id="618" name="n_3mainValue【消防施設】&#10;有形固定資産減価償却率">
          <a:extLst>
            <a:ext uri="{FF2B5EF4-FFF2-40B4-BE49-F238E27FC236}">
              <a16:creationId xmlns:a16="http://schemas.microsoft.com/office/drawing/2014/main" id="{11C21412-FB09-4D19-8738-16AAB5CD4618}"/>
            </a:ext>
          </a:extLst>
        </xdr:cNvPr>
        <xdr:cNvSpPr txBox="1"/>
      </xdr:nvSpPr>
      <xdr:spPr>
        <a:xfrm>
          <a:off x="13500744" y="1461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8182</xdr:rowOff>
    </xdr:from>
    <xdr:ext cx="405111" cy="259045"/>
    <xdr:sp macro="" textlink="">
      <xdr:nvSpPr>
        <xdr:cNvPr id="619" name="n_4mainValue【消防施設】&#10;有形固定資産減価償却率">
          <a:extLst>
            <a:ext uri="{FF2B5EF4-FFF2-40B4-BE49-F238E27FC236}">
              <a16:creationId xmlns:a16="http://schemas.microsoft.com/office/drawing/2014/main" id="{DCBA44B9-4E7C-469D-90F4-D9AC02B40C7A}"/>
            </a:ext>
          </a:extLst>
        </xdr:cNvPr>
        <xdr:cNvSpPr txBox="1"/>
      </xdr:nvSpPr>
      <xdr:spPr>
        <a:xfrm>
          <a:off x="12611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a:extLst>
            <a:ext uri="{FF2B5EF4-FFF2-40B4-BE49-F238E27FC236}">
              <a16:creationId xmlns:a16="http://schemas.microsoft.com/office/drawing/2014/main" id="{191370CB-DC6D-4C99-955A-11945F5C1FA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a:extLst>
            <a:ext uri="{FF2B5EF4-FFF2-40B4-BE49-F238E27FC236}">
              <a16:creationId xmlns:a16="http://schemas.microsoft.com/office/drawing/2014/main" id="{34A8A0A1-62A1-481D-AD82-AA8D97D20F1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a:extLst>
            <a:ext uri="{FF2B5EF4-FFF2-40B4-BE49-F238E27FC236}">
              <a16:creationId xmlns:a16="http://schemas.microsoft.com/office/drawing/2014/main" id="{48F35189-821E-4C00-A6AE-4A2D1CB8384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a:extLst>
            <a:ext uri="{FF2B5EF4-FFF2-40B4-BE49-F238E27FC236}">
              <a16:creationId xmlns:a16="http://schemas.microsoft.com/office/drawing/2014/main" id="{5C4C79EE-E88A-495C-9F3C-9820A378AA1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a:extLst>
            <a:ext uri="{FF2B5EF4-FFF2-40B4-BE49-F238E27FC236}">
              <a16:creationId xmlns:a16="http://schemas.microsoft.com/office/drawing/2014/main" id="{4F5BC285-C771-4C24-B5B7-623B763BA29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a:extLst>
            <a:ext uri="{FF2B5EF4-FFF2-40B4-BE49-F238E27FC236}">
              <a16:creationId xmlns:a16="http://schemas.microsoft.com/office/drawing/2014/main" id="{703E5AE7-FD14-4731-B7BC-EF72A81BDBE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a:extLst>
            <a:ext uri="{FF2B5EF4-FFF2-40B4-BE49-F238E27FC236}">
              <a16:creationId xmlns:a16="http://schemas.microsoft.com/office/drawing/2014/main" id="{90A96F11-0D67-486D-BC96-759DB5C873E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a:extLst>
            <a:ext uri="{FF2B5EF4-FFF2-40B4-BE49-F238E27FC236}">
              <a16:creationId xmlns:a16="http://schemas.microsoft.com/office/drawing/2014/main" id="{D6B58AAE-6E24-46E5-88C0-5D8933C3938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a:extLst>
            <a:ext uri="{FF2B5EF4-FFF2-40B4-BE49-F238E27FC236}">
              <a16:creationId xmlns:a16="http://schemas.microsoft.com/office/drawing/2014/main" id="{D355B09F-61D9-4A58-B66D-DB45F8E36A1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a:extLst>
            <a:ext uri="{FF2B5EF4-FFF2-40B4-BE49-F238E27FC236}">
              <a16:creationId xmlns:a16="http://schemas.microsoft.com/office/drawing/2014/main" id="{0DA84EAE-0F8B-41C5-95C0-4FF3381658D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0" name="直線コネクタ 629">
          <a:extLst>
            <a:ext uri="{FF2B5EF4-FFF2-40B4-BE49-F238E27FC236}">
              <a16:creationId xmlns:a16="http://schemas.microsoft.com/office/drawing/2014/main" id="{FD59B14B-EA8E-48D6-9ADC-68E22A21BB0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1" name="テキスト ボックス 630">
          <a:extLst>
            <a:ext uri="{FF2B5EF4-FFF2-40B4-BE49-F238E27FC236}">
              <a16:creationId xmlns:a16="http://schemas.microsoft.com/office/drawing/2014/main" id="{AAA8FE73-FBC9-481C-9204-1A165BA093F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2" name="直線コネクタ 631">
          <a:extLst>
            <a:ext uri="{FF2B5EF4-FFF2-40B4-BE49-F238E27FC236}">
              <a16:creationId xmlns:a16="http://schemas.microsoft.com/office/drawing/2014/main" id="{B6E42FEB-DCB5-45C7-A637-99D29B29127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3" name="テキスト ボックス 632">
          <a:extLst>
            <a:ext uri="{FF2B5EF4-FFF2-40B4-BE49-F238E27FC236}">
              <a16:creationId xmlns:a16="http://schemas.microsoft.com/office/drawing/2014/main" id="{6E73A90A-B9E2-414F-A594-51C4991C900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4" name="直線コネクタ 633">
          <a:extLst>
            <a:ext uri="{FF2B5EF4-FFF2-40B4-BE49-F238E27FC236}">
              <a16:creationId xmlns:a16="http://schemas.microsoft.com/office/drawing/2014/main" id="{95CCA888-9561-481C-86DA-DEC4C7C0F4A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5" name="テキスト ボックス 634">
          <a:extLst>
            <a:ext uri="{FF2B5EF4-FFF2-40B4-BE49-F238E27FC236}">
              <a16:creationId xmlns:a16="http://schemas.microsoft.com/office/drawing/2014/main" id="{382F7848-F88F-4D17-B88F-63C3885D521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6" name="直線コネクタ 635">
          <a:extLst>
            <a:ext uri="{FF2B5EF4-FFF2-40B4-BE49-F238E27FC236}">
              <a16:creationId xmlns:a16="http://schemas.microsoft.com/office/drawing/2014/main" id="{7D6F9F1D-EF4C-493D-AC02-69692D4DA1C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7" name="テキスト ボックス 636">
          <a:extLst>
            <a:ext uri="{FF2B5EF4-FFF2-40B4-BE49-F238E27FC236}">
              <a16:creationId xmlns:a16="http://schemas.microsoft.com/office/drawing/2014/main" id="{ADD4AB0D-4FE0-4340-B4E9-D4812E2674A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8" name="直線コネクタ 637">
          <a:extLst>
            <a:ext uri="{FF2B5EF4-FFF2-40B4-BE49-F238E27FC236}">
              <a16:creationId xmlns:a16="http://schemas.microsoft.com/office/drawing/2014/main" id="{04A1B6CF-1E45-4B1A-B024-B81943CE34E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9" name="テキスト ボックス 638">
          <a:extLst>
            <a:ext uri="{FF2B5EF4-FFF2-40B4-BE49-F238E27FC236}">
              <a16:creationId xmlns:a16="http://schemas.microsoft.com/office/drawing/2014/main" id="{8DE27F20-EA3D-41A3-9EDF-4C2A95432C2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a:extLst>
            <a:ext uri="{FF2B5EF4-FFF2-40B4-BE49-F238E27FC236}">
              <a16:creationId xmlns:a16="http://schemas.microsoft.com/office/drawing/2014/main" id="{F7BE1585-34A7-494E-8D35-A5BE2EFF3A0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a:extLst>
            <a:ext uri="{FF2B5EF4-FFF2-40B4-BE49-F238E27FC236}">
              <a16:creationId xmlns:a16="http://schemas.microsoft.com/office/drawing/2014/main" id="{D8EA6FAA-BEEC-4B7D-8D4F-2E86ACE92A3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消防施設】&#10;一人当たり面積グラフ枠">
          <a:extLst>
            <a:ext uri="{FF2B5EF4-FFF2-40B4-BE49-F238E27FC236}">
              <a16:creationId xmlns:a16="http://schemas.microsoft.com/office/drawing/2014/main" id="{B2848F1C-41CE-48FC-B923-9F16D8D05F1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643" name="直線コネクタ 642">
          <a:extLst>
            <a:ext uri="{FF2B5EF4-FFF2-40B4-BE49-F238E27FC236}">
              <a16:creationId xmlns:a16="http://schemas.microsoft.com/office/drawing/2014/main" id="{68AF1E4A-5A29-472C-B171-3250C9D365E8}"/>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44" name="【消防施設】&#10;一人当たり面積最小値テキスト">
          <a:extLst>
            <a:ext uri="{FF2B5EF4-FFF2-40B4-BE49-F238E27FC236}">
              <a16:creationId xmlns:a16="http://schemas.microsoft.com/office/drawing/2014/main" id="{97678F5E-C478-480B-91B5-C95505A119EE}"/>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45" name="直線コネクタ 644">
          <a:extLst>
            <a:ext uri="{FF2B5EF4-FFF2-40B4-BE49-F238E27FC236}">
              <a16:creationId xmlns:a16="http://schemas.microsoft.com/office/drawing/2014/main" id="{BDA3FE91-C261-4B45-925A-90BDF1A038DA}"/>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646" name="【消防施設】&#10;一人当たり面積最大値テキスト">
          <a:extLst>
            <a:ext uri="{FF2B5EF4-FFF2-40B4-BE49-F238E27FC236}">
              <a16:creationId xmlns:a16="http://schemas.microsoft.com/office/drawing/2014/main" id="{0FC280B4-0C6F-43F0-90EE-35965DB5ECC9}"/>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647" name="直線コネクタ 646">
          <a:extLst>
            <a:ext uri="{FF2B5EF4-FFF2-40B4-BE49-F238E27FC236}">
              <a16:creationId xmlns:a16="http://schemas.microsoft.com/office/drawing/2014/main" id="{2BB8B627-F440-4CEE-8E6D-9944AEF2A900}"/>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648" name="【消防施設】&#10;一人当たり面積平均値テキスト">
          <a:extLst>
            <a:ext uri="{FF2B5EF4-FFF2-40B4-BE49-F238E27FC236}">
              <a16:creationId xmlns:a16="http://schemas.microsoft.com/office/drawing/2014/main" id="{05EFD667-328E-4AFB-8804-30D6987455CC}"/>
            </a:ext>
          </a:extLst>
        </xdr:cNvPr>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649" name="フローチャート: 判断 648">
          <a:extLst>
            <a:ext uri="{FF2B5EF4-FFF2-40B4-BE49-F238E27FC236}">
              <a16:creationId xmlns:a16="http://schemas.microsoft.com/office/drawing/2014/main" id="{D64F501D-65A1-40ED-A647-33687642726B}"/>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650" name="フローチャート: 判断 649">
          <a:extLst>
            <a:ext uri="{FF2B5EF4-FFF2-40B4-BE49-F238E27FC236}">
              <a16:creationId xmlns:a16="http://schemas.microsoft.com/office/drawing/2014/main" id="{B5E1CF70-A7D1-4A5B-81F9-E474F3628B65}"/>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651" name="フローチャート: 判断 650">
          <a:extLst>
            <a:ext uri="{FF2B5EF4-FFF2-40B4-BE49-F238E27FC236}">
              <a16:creationId xmlns:a16="http://schemas.microsoft.com/office/drawing/2014/main" id="{0B39E3FD-8D3F-4052-819C-F3FAEC31DE2C}"/>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652" name="フローチャート: 判断 651">
          <a:extLst>
            <a:ext uri="{FF2B5EF4-FFF2-40B4-BE49-F238E27FC236}">
              <a16:creationId xmlns:a16="http://schemas.microsoft.com/office/drawing/2014/main" id="{030E4B1A-265D-4DED-BE1C-2875F1F77DF2}"/>
            </a:ext>
          </a:extLst>
        </xdr:cNvPr>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653" name="フローチャート: 判断 652">
          <a:extLst>
            <a:ext uri="{FF2B5EF4-FFF2-40B4-BE49-F238E27FC236}">
              <a16:creationId xmlns:a16="http://schemas.microsoft.com/office/drawing/2014/main" id="{8F225F63-734B-4285-91EB-EDCD7BA9AB3F}"/>
            </a:ext>
          </a:extLst>
        </xdr:cNvPr>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F735A286-452B-48DC-86D4-74B45435E66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303179EB-4025-41A3-B412-47BD6E24C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7B234BB5-D10D-4F1E-88A0-91BECA372C1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7A9395B7-1CF0-47A3-BE9F-ADDEF377545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9CD7120-FF2E-44EF-B1CA-5F8509EE335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31496</xdr:rowOff>
    </xdr:from>
    <xdr:to>
      <xdr:col>116</xdr:col>
      <xdr:colOff>114300</xdr:colOff>
      <xdr:row>84</xdr:row>
      <xdr:rowOff>133096</xdr:rowOff>
    </xdr:to>
    <xdr:sp macro="" textlink="">
      <xdr:nvSpPr>
        <xdr:cNvPr id="659" name="楕円 658">
          <a:extLst>
            <a:ext uri="{FF2B5EF4-FFF2-40B4-BE49-F238E27FC236}">
              <a16:creationId xmlns:a16="http://schemas.microsoft.com/office/drawing/2014/main" id="{4A22A6E8-ABA1-4C5C-ACB9-B9E49A97F5B2}"/>
            </a:ext>
          </a:extLst>
        </xdr:cNvPr>
        <xdr:cNvSpPr/>
      </xdr:nvSpPr>
      <xdr:spPr>
        <a:xfrm>
          <a:off x="22110700" y="1443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54373</xdr:rowOff>
    </xdr:from>
    <xdr:ext cx="469744" cy="259045"/>
    <xdr:sp macro="" textlink="">
      <xdr:nvSpPr>
        <xdr:cNvPr id="660" name="【消防施設】&#10;一人当たり面積該当値テキスト">
          <a:extLst>
            <a:ext uri="{FF2B5EF4-FFF2-40B4-BE49-F238E27FC236}">
              <a16:creationId xmlns:a16="http://schemas.microsoft.com/office/drawing/2014/main" id="{FD44B7E1-8AC5-48C7-A14C-FAB10C6BF0FF}"/>
            </a:ext>
          </a:extLst>
        </xdr:cNvPr>
        <xdr:cNvSpPr txBox="1"/>
      </xdr:nvSpPr>
      <xdr:spPr>
        <a:xfrm>
          <a:off x="22199600" y="1428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41402</xdr:rowOff>
    </xdr:from>
    <xdr:to>
      <xdr:col>112</xdr:col>
      <xdr:colOff>38100</xdr:colOff>
      <xdr:row>84</xdr:row>
      <xdr:rowOff>143002</xdr:rowOff>
    </xdr:to>
    <xdr:sp macro="" textlink="">
      <xdr:nvSpPr>
        <xdr:cNvPr id="661" name="楕円 660">
          <a:extLst>
            <a:ext uri="{FF2B5EF4-FFF2-40B4-BE49-F238E27FC236}">
              <a16:creationId xmlns:a16="http://schemas.microsoft.com/office/drawing/2014/main" id="{A8CF28C7-324D-417F-8224-FBD7E1FB8AC3}"/>
            </a:ext>
          </a:extLst>
        </xdr:cNvPr>
        <xdr:cNvSpPr/>
      </xdr:nvSpPr>
      <xdr:spPr>
        <a:xfrm>
          <a:off x="21272500" y="144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82296</xdr:rowOff>
    </xdr:from>
    <xdr:to>
      <xdr:col>116</xdr:col>
      <xdr:colOff>63500</xdr:colOff>
      <xdr:row>84</xdr:row>
      <xdr:rowOff>92202</xdr:rowOff>
    </xdr:to>
    <xdr:cxnSp macro="">
      <xdr:nvCxnSpPr>
        <xdr:cNvPr id="662" name="直線コネクタ 661">
          <a:extLst>
            <a:ext uri="{FF2B5EF4-FFF2-40B4-BE49-F238E27FC236}">
              <a16:creationId xmlns:a16="http://schemas.microsoft.com/office/drawing/2014/main" id="{38BD7C93-B7CB-4912-9C66-61F97C2F66EF}"/>
            </a:ext>
          </a:extLst>
        </xdr:cNvPr>
        <xdr:cNvCxnSpPr/>
      </xdr:nvCxnSpPr>
      <xdr:spPr>
        <a:xfrm flipV="1">
          <a:off x="21323300" y="14484096"/>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51308</xdr:rowOff>
    </xdr:from>
    <xdr:to>
      <xdr:col>107</xdr:col>
      <xdr:colOff>101600</xdr:colOff>
      <xdr:row>84</xdr:row>
      <xdr:rowOff>152908</xdr:rowOff>
    </xdr:to>
    <xdr:sp macro="" textlink="">
      <xdr:nvSpPr>
        <xdr:cNvPr id="663" name="楕円 662">
          <a:extLst>
            <a:ext uri="{FF2B5EF4-FFF2-40B4-BE49-F238E27FC236}">
              <a16:creationId xmlns:a16="http://schemas.microsoft.com/office/drawing/2014/main" id="{FB21631A-7366-4B3D-BE6B-0F0B4EC9528A}"/>
            </a:ext>
          </a:extLst>
        </xdr:cNvPr>
        <xdr:cNvSpPr/>
      </xdr:nvSpPr>
      <xdr:spPr>
        <a:xfrm>
          <a:off x="20383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92202</xdr:rowOff>
    </xdr:from>
    <xdr:to>
      <xdr:col>111</xdr:col>
      <xdr:colOff>177800</xdr:colOff>
      <xdr:row>84</xdr:row>
      <xdr:rowOff>102108</xdr:rowOff>
    </xdr:to>
    <xdr:cxnSp macro="">
      <xdr:nvCxnSpPr>
        <xdr:cNvPr id="664" name="直線コネクタ 663">
          <a:extLst>
            <a:ext uri="{FF2B5EF4-FFF2-40B4-BE49-F238E27FC236}">
              <a16:creationId xmlns:a16="http://schemas.microsoft.com/office/drawing/2014/main" id="{911116F3-D901-46AB-A791-FC5475AAFA32}"/>
            </a:ext>
          </a:extLst>
        </xdr:cNvPr>
        <xdr:cNvCxnSpPr/>
      </xdr:nvCxnSpPr>
      <xdr:spPr>
        <a:xfrm flipV="1">
          <a:off x="20434300" y="1449400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55118</xdr:rowOff>
    </xdr:from>
    <xdr:to>
      <xdr:col>102</xdr:col>
      <xdr:colOff>165100</xdr:colOff>
      <xdr:row>84</xdr:row>
      <xdr:rowOff>156718</xdr:rowOff>
    </xdr:to>
    <xdr:sp macro="" textlink="">
      <xdr:nvSpPr>
        <xdr:cNvPr id="665" name="楕円 664">
          <a:extLst>
            <a:ext uri="{FF2B5EF4-FFF2-40B4-BE49-F238E27FC236}">
              <a16:creationId xmlns:a16="http://schemas.microsoft.com/office/drawing/2014/main" id="{F4950983-97DC-4F75-9B0B-D4B732B9E24A}"/>
            </a:ext>
          </a:extLst>
        </xdr:cNvPr>
        <xdr:cNvSpPr/>
      </xdr:nvSpPr>
      <xdr:spPr>
        <a:xfrm>
          <a:off x="19494500" y="144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102108</xdr:rowOff>
    </xdr:from>
    <xdr:to>
      <xdr:col>107</xdr:col>
      <xdr:colOff>50800</xdr:colOff>
      <xdr:row>84</xdr:row>
      <xdr:rowOff>105918</xdr:rowOff>
    </xdr:to>
    <xdr:cxnSp macro="">
      <xdr:nvCxnSpPr>
        <xdr:cNvPr id="666" name="直線コネクタ 665">
          <a:extLst>
            <a:ext uri="{FF2B5EF4-FFF2-40B4-BE49-F238E27FC236}">
              <a16:creationId xmlns:a16="http://schemas.microsoft.com/office/drawing/2014/main" id="{DBBD20B4-C05E-4E7D-A682-0FD1A925F12F}"/>
            </a:ext>
          </a:extLst>
        </xdr:cNvPr>
        <xdr:cNvCxnSpPr/>
      </xdr:nvCxnSpPr>
      <xdr:spPr>
        <a:xfrm flipV="1">
          <a:off x="19545300" y="1450390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61976</xdr:rowOff>
    </xdr:from>
    <xdr:to>
      <xdr:col>98</xdr:col>
      <xdr:colOff>38100</xdr:colOff>
      <xdr:row>84</xdr:row>
      <xdr:rowOff>163576</xdr:rowOff>
    </xdr:to>
    <xdr:sp macro="" textlink="">
      <xdr:nvSpPr>
        <xdr:cNvPr id="667" name="楕円 666">
          <a:extLst>
            <a:ext uri="{FF2B5EF4-FFF2-40B4-BE49-F238E27FC236}">
              <a16:creationId xmlns:a16="http://schemas.microsoft.com/office/drawing/2014/main" id="{AEA3B52E-584B-4C9F-AC90-7B1D333D78EE}"/>
            </a:ext>
          </a:extLst>
        </xdr:cNvPr>
        <xdr:cNvSpPr/>
      </xdr:nvSpPr>
      <xdr:spPr>
        <a:xfrm>
          <a:off x="18605500" y="1446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105918</xdr:rowOff>
    </xdr:from>
    <xdr:to>
      <xdr:col>102</xdr:col>
      <xdr:colOff>114300</xdr:colOff>
      <xdr:row>84</xdr:row>
      <xdr:rowOff>112776</xdr:rowOff>
    </xdr:to>
    <xdr:cxnSp macro="">
      <xdr:nvCxnSpPr>
        <xdr:cNvPr id="668" name="直線コネクタ 667">
          <a:extLst>
            <a:ext uri="{FF2B5EF4-FFF2-40B4-BE49-F238E27FC236}">
              <a16:creationId xmlns:a16="http://schemas.microsoft.com/office/drawing/2014/main" id="{F5DED7EF-F46B-44FD-8F79-B479E82DFA7D}"/>
            </a:ext>
          </a:extLst>
        </xdr:cNvPr>
        <xdr:cNvCxnSpPr/>
      </xdr:nvCxnSpPr>
      <xdr:spPr>
        <a:xfrm flipV="1">
          <a:off x="18656300" y="145077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669" name="n_1aveValue【消防施設】&#10;一人当たり面積">
          <a:extLst>
            <a:ext uri="{FF2B5EF4-FFF2-40B4-BE49-F238E27FC236}">
              <a16:creationId xmlns:a16="http://schemas.microsoft.com/office/drawing/2014/main" id="{8301612F-C909-4C7E-A655-6E95C0D8A7F7}"/>
            </a:ext>
          </a:extLst>
        </xdr:cNvPr>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670" name="n_2aveValue【消防施設】&#10;一人当たり面積">
          <a:extLst>
            <a:ext uri="{FF2B5EF4-FFF2-40B4-BE49-F238E27FC236}">
              <a16:creationId xmlns:a16="http://schemas.microsoft.com/office/drawing/2014/main" id="{DB796350-7696-4896-890E-47C13950710A}"/>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101364</xdr:rowOff>
    </xdr:from>
    <xdr:ext cx="469744" cy="259045"/>
    <xdr:sp macro="" textlink="">
      <xdr:nvSpPr>
        <xdr:cNvPr id="671" name="n_3aveValue【消防施設】&#10;一人当たり面積">
          <a:extLst>
            <a:ext uri="{FF2B5EF4-FFF2-40B4-BE49-F238E27FC236}">
              <a16:creationId xmlns:a16="http://schemas.microsoft.com/office/drawing/2014/main" id="{AE6CD0CC-EA74-423B-B553-7C63B8341A87}"/>
            </a:ext>
          </a:extLst>
        </xdr:cNvPr>
        <xdr:cNvSpPr txBox="1"/>
      </xdr:nvSpPr>
      <xdr:spPr>
        <a:xfrm>
          <a:off x="19310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99840</xdr:rowOff>
    </xdr:from>
    <xdr:ext cx="469744" cy="259045"/>
    <xdr:sp macro="" textlink="">
      <xdr:nvSpPr>
        <xdr:cNvPr id="672" name="n_4aveValue【消防施設】&#10;一人当たり面積">
          <a:extLst>
            <a:ext uri="{FF2B5EF4-FFF2-40B4-BE49-F238E27FC236}">
              <a16:creationId xmlns:a16="http://schemas.microsoft.com/office/drawing/2014/main" id="{FB33A84E-0BFB-4F90-AAB0-09133AB78B62}"/>
            </a:ext>
          </a:extLst>
        </xdr:cNvPr>
        <xdr:cNvSpPr txBox="1"/>
      </xdr:nvSpPr>
      <xdr:spPr>
        <a:xfrm>
          <a:off x="18421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159529</xdr:rowOff>
    </xdr:from>
    <xdr:ext cx="469744" cy="259045"/>
    <xdr:sp macro="" textlink="">
      <xdr:nvSpPr>
        <xdr:cNvPr id="673" name="n_1mainValue【消防施設】&#10;一人当たり面積">
          <a:extLst>
            <a:ext uri="{FF2B5EF4-FFF2-40B4-BE49-F238E27FC236}">
              <a16:creationId xmlns:a16="http://schemas.microsoft.com/office/drawing/2014/main" id="{C3C22274-323A-44B9-BF10-DBB2F3637648}"/>
            </a:ext>
          </a:extLst>
        </xdr:cNvPr>
        <xdr:cNvSpPr txBox="1"/>
      </xdr:nvSpPr>
      <xdr:spPr>
        <a:xfrm>
          <a:off x="21075727" y="1421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674" name="n_2mainValue【消防施設】&#10;一人当たり面積">
          <a:extLst>
            <a:ext uri="{FF2B5EF4-FFF2-40B4-BE49-F238E27FC236}">
              <a16:creationId xmlns:a16="http://schemas.microsoft.com/office/drawing/2014/main" id="{44B7D1E1-3BB1-4408-BBAB-9AB21D0D4D1B}"/>
            </a:ext>
          </a:extLst>
        </xdr:cNvPr>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1795</xdr:rowOff>
    </xdr:from>
    <xdr:ext cx="469744" cy="259045"/>
    <xdr:sp macro="" textlink="">
      <xdr:nvSpPr>
        <xdr:cNvPr id="675" name="n_3mainValue【消防施設】&#10;一人当たり面積">
          <a:extLst>
            <a:ext uri="{FF2B5EF4-FFF2-40B4-BE49-F238E27FC236}">
              <a16:creationId xmlns:a16="http://schemas.microsoft.com/office/drawing/2014/main" id="{E7D33085-8763-4552-8699-DBBD2326A180}"/>
            </a:ext>
          </a:extLst>
        </xdr:cNvPr>
        <xdr:cNvSpPr txBox="1"/>
      </xdr:nvSpPr>
      <xdr:spPr>
        <a:xfrm>
          <a:off x="19310427" y="1423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8653</xdr:rowOff>
    </xdr:from>
    <xdr:ext cx="469744" cy="259045"/>
    <xdr:sp macro="" textlink="">
      <xdr:nvSpPr>
        <xdr:cNvPr id="676" name="n_4mainValue【消防施設】&#10;一人当たり面積">
          <a:extLst>
            <a:ext uri="{FF2B5EF4-FFF2-40B4-BE49-F238E27FC236}">
              <a16:creationId xmlns:a16="http://schemas.microsoft.com/office/drawing/2014/main" id="{6888623E-DACD-4D35-94FF-9C0CD5E45048}"/>
            </a:ext>
          </a:extLst>
        </xdr:cNvPr>
        <xdr:cNvSpPr txBox="1"/>
      </xdr:nvSpPr>
      <xdr:spPr>
        <a:xfrm>
          <a:off x="18421427" y="1423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a:extLst>
            <a:ext uri="{FF2B5EF4-FFF2-40B4-BE49-F238E27FC236}">
              <a16:creationId xmlns:a16="http://schemas.microsoft.com/office/drawing/2014/main" id="{9254A4EC-DBE3-4450-A6E1-B40E28419E4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a:extLst>
            <a:ext uri="{FF2B5EF4-FFF2-40B4-BE49-F238E27FC236}">
              <a16:creationId xmlns:a16="http://schemas.microsoft.com/office/drawing/2014/main" id="{B09F8632-F1FD-4D2E-8920-FE09FCE832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a:extLst>
            <a:ext uri="{FF2B5EF4-FFF2-40B4-BE49-F238E27FC236}">
              <a16:creationId xmlns:a16="http://schemas.microsoft.com/office/drawing/2014/main" id="{98D35F95-8F26-4CA4-B732-73A7706F990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a:extLst>
            <a:ext uri="{FF2B5EF4-FFF2-40B4-BE49-F238E27FC236}">
              <a16:creationId xmlns:a16="http://schemas.microsoft.com/office/drawing/2014/main" id="{7B3F5D3D-8097-4E12-8D1D-E4D1BC8664A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a:extLst>
            <a:ext uri="{FF2B5EF4-FFF2-40B4-BE49-F238E27FC236}">
              <a16:creationId xmlns:a16="http://schemas.microsoft.com/office/drawing/2014/main" id="{33E06A5C-342D-4B1A-8B67-48C4593B06F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a:extLst>
            <a:ext uri="{FF2B5EF4-FFF2-40B4-BE49-F238E27FC236}">
              <a16:creationId xmlns:a16="http://schemas.microsoft.com/office/drawing/2014/main" id="{DF1FB126-6903-4212-840F-514F618A87A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a:extLst>
            <a:ext uri="{FF2B5EF4-FFF2-40B4-BE49-F238E27FC236}">
              <a16:creationId xmlns:a16="http://schemas.microsoft.com/office/drawing/2014/main" id="{37D3FDA8-9519-4751-A69F-9DBDF89AAF6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a:extLst>
            <a:ext uri="{FF2B5EF4-FFF2-40B4-BE49-F238E27FC236}">
              <a16:creationId xmlns:a16="http://schemas.microsoft.com/office/drawing/2014/main" id="{4A704BFB-90DB-4175-B5E9-21F0E061020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a:extLst>
            <a:ext uri="{FF2B5EF4-FFF2-40B4-BE49-F238E27FC236}">
              <a16:creationId xmlns:a16="http://schemas.microsoft.com/office/drawing/2014/main" id="{F49FB15F-5065-426C-90B4-2A932D7049F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a:extLst>
            <a:ext uri="{FF2B5EF4-FFF2-40B4-BE49-F238E27FC236}">
              <a16:creationId xmlns:a16="http://schemas.microsoft.com/office/drawing/2014/main" id="{89FC4F8C-97C0-4732-82CB-1E537B669E9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7" name="テキスト ボックス 686">
          <a:extLst>
            <a:ext uri="{FF2B5EF4-FFF2-40B4-BE49-F238E27FC236}">
              <a16:creationId xmlns:a16="http://schemas.microsoft.com/office/drawing/2014/main" id="{0C07C455-B40C-4C71-9BEB-13852B87AAD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8" name="直線コネクタ 687">
          <a:extLst>
            <a:ext uri="{FF2B5EF4-FFF2-40B4-BE49-F238E27FC236}">
              <a16:creationId xmlns:a16="http://schemas.microsoft.com/office/drawing/2014/main" id="{062D48DE-CB35-4F30-B731-92D97C315BE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89" name="テキスト ボックス 688">
          <a:extLst>
            <a:ext uri="{FF2B5EF4-FFF2-40B4-BE49-F238E27FC236}">
              <a16:creationId xmlns:a16="http://schemas.microsoft.com/office/drawing/2014/main" id="{5A62330F-7FC6-4A2F-88CC-E49A4D673BE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0" name="直線コネクタ 689">
          <a:extLst>
            <a:ext uri="{FF2B5EF4-FFF2-40B4-BE49-F238E27FC236}">
              <a16:creationId xmlns:a16="http://schemas.microsoft.com/office/drawing/2014/main" id="{5570E260-780F-4C6A-89A7-E252803087C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1" name="テキスト ボックス 690">
          <a:extLst>
            <a:ext uri="{FF2B5EF4-FFF2-40B4-BE49-F238E27FC236}">
              <a16:creationId xmlns:a16="http://schemas.microsoft.com/office/drawing/2014/main" id="{268FC0D0-5D9F-46FD-8C52-6686BE7344C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2" name="直線コネクタ 691">
          <a:extLst>
            <a:ext uri="{FF2B5EF4-FFF2-40B4-BE49-F238E27FC236}">
              <a16:creationId xmlns:a16="http://schemas.microsoft.com/office/drawing/2014/main" id="{CC27F49C-91AD-49C5-95B1-D7B0EF8BAB7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3" name="テキスト ボックス 692">
          <a:extLst>
            <a:ext uri="{FF2B5EF4-FFF2-40B4-BE49-F238E27FC236}">
              <a16:creationId xmlns:a16="http://schemas.microsoft.com/office/drawing/2014/main" id="{3DFD4DC9-39F7-4205-B282-AA5311080F1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4" name="直線コネクタ 693">
          <a:extLst>
            <a:ext uri="{FF2B5EF4-FFF2-40B4-BE49-F238E27FC236}">
              <a16:creationId xmlns:a16="http://schemas.microsoft.com/office/drawing/2014/main" id="{9BD5BE0C-C712-424B-A577-E5CE9F2ABF4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5" name="テキスト ボックス 694">
          <a:extLst>
            <a:ext uri="{FF2B5EF4-FFF2-40B4-BE49-F238E27FC236}">
              <a16:creationId xmlns:a16="http://schemas.microsoft.com/office/drawing/2014/main" id="{C5F5C0ED-0B54-41C6-A15E-03072071B6E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6" name="直線コネクタ 695">
          <a:extLst>
            <a:ext uri="{FF2B5EF4-FFF2-40B4-BE49-F238E27FC236}">
              <a16:creationId xmlns:a16="http://schemas.microsoft.com/office/drawing/2014/main" id="{BD6CC1C2-1182-46A9-B232-0F956C63AF1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97" name="テキスト ボックス 696">
          <a:extLst>
            <a:ext uri="{FF2B5EF4-FFF2-40B4-BE49-F238E27FC236}">
              <a16:creationId xmlns:a16="http://schemas.microsoft.com/office/drawing/2014/main" id="{9F721687-07F7-4CC6-BFCA-451CE1C59268}"/>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a:extLst>
            <a:ext uri="{FF2B5EF4-FFF2-40B4-BE49-F238E27FC236}">
              <a16:creationId xmlns:a16="http://schemas.microsoft.com/office/drawing/2014/main" id="{EF723E75-FC8B-43B6-84FC-3A3E1363989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庁舎】&#10;有形固定資産減価償却率グラフ枠">
          <a:extLst>
            <a:ext uri="{FF2B5EF4-FFF2-40B4-BE49-F238E27FC236}">
              <a16:creationId xmlns:a16="http://schemas.microsoft.com/office/drawing/2014/main" id="{541A3628-28B4-4274-AE55-A8680D2E62A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00" name="直線コネクタ 699">
          <a:extLst>
            <a:ext uri="{FF2B5EF4-FFF2-40B4-BE49-F238E27FC236}">
              <a16:creationId xmlns:a16="http://schemas.microsoft.com/office/drawing/2014/main" id="{5941982B-B400-4D98-9223-B14A90A0E1C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01" name="【庁舎】&#10;有形固定資産減価償却率最小値テキスト">
          <a:extLst>
            <a:ext uri="{FF2B5EF4-FFF2-40B4-BE49-F238E27FC236}">
              <a16:creationId xmlns:a16="http://schemas.microsoft.com/office/drawing/2014/main" id="{099D2A5F-F811-461B-AA9E-BC1E52BF17F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02" name="直線コネクタ 701">
          <a:extLst>
            <a:ext uri="{FF2B5EF4-FFF2-40B4-BE49-F238E27FC236}">
              <a16:creationId xmlns:a16="http://schemas.microsoft.com/office/drawing/2014/main" id="{60614A37-C8E4-4CF2-A184-05AF6EEB73EE}"/>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03" name="【庁舎】&#10;有形固定資産減価償却率最大値テキスト">
          <a:extLst>
            <a:ext uri="{FF2B5EF4-FFF2-40B4-BE49-F238E27FC236}">
              <a16:creationId xmlns:a16="http://schemas.microsoft.com/office/drawing/2014/main" id="{B7F3CE5C-D62C-4A3A-975E-BC555B5E7EE7}"/>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04" name="直線コネクタ 703">
          <a:extLst>
            <a:ext uri="{FF2B5EF4-FFF2-40B4-BE49-F238E27FC236}">
              <a16:creationId xmlns:a16="http://schemas.microsoft.com/office/drawing/2014/main" id="{7FD06F26-58D6-425B-A728-7D94A284F9E7}"/>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705" name="【庁舎】&#10;有形固定資産減価償却率平均値テキスト">
          <a:extLst>
            <a:ext uri="{FF2B5EF4-FFF2-40B4-BE49-F238E27FC236}">
              <a16:creationId xmlns:a16="http://schemas.microsoft.com/office/drawing/2014/main" id="{F1BA1811-2BE3-4FFB-B6B2-0A2D02F7C2E2}"/>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06" name="フローチャート: 判断 705">
          <a:extLst>
            <a:ext uri="{FF2B5EF4-FFF2-40B4-BE49-F238E27FC236}">
              <a16:creationId xmlns:a16="http://schemas.microsoft.com/office/drawing/2014/main" id="{EC9475E7-5539-4406-842F-EA102D58F409}"/>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707" name="フローチャート: 判断 706">
          <a:extLst>
            <a:ext uri="{FF2B5EF4-FFF2-40B4-BE49-F238E27FC236}">
              <a16:creationId xmlns:a16="http://schemas.microsoft.com/office/drawing/2014/main" id="{CEF343DC-20A4-4B32-BF8D-D094D7EC1C2A}"/>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708" name="フローチャート: 判断 707">
          <a:extLst>
            <a:ext uri="{FF2B5EF4-FFF2-40B4-BE49-F238E27FC236}">
              <a16:creationId xmlns:a16="http://schemas.microsoft.com/office/drawing/2014/main" id="{AD6D251E-0C64-4D5D-933F-2F5C36DA6B94}"/>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709" name="フローチャート: 判断 708">
          <a:extLst>
            <a:ext uri="{FF2B5EF4-FFF2-40B4-BE49-F238E27FC236}">
              <a16:creationId xmlns:a16="http://schemas.microsoft.com/office/drawing/2014/main" id="{477C0754-8900-4311-BF9D-D0859B88A2C6}"/>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10" name="フローチャート: 判断 709">
          <a:extLst>
            <a:ext uri="{FF2B5EF4-FFF2-40B4-BE49-F238E27FC236}">
              <a16:creationId xmlns:a16="http://schemas.microsoft.com/office/drawing/2014/main" id="{AE6D4215-764D-4D85-9922-EF1543076580}"/>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1D04E02D-DAD6-472D-894D-4DFA9BB5580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F3E1F89B-CA7C-4A5D-B6C0-F5465812E38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530AEE70-6713-4725-9F07-2E596F28900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206111D2-06C5-4DEB-9972-4EBB51DC74D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EE96A9A6-33DD-4230-94D1-D14501B261C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88900</xdr:rowOff>
    </xdr:from>
    <xdr:to>
      <xdr:col>85</xdr:col>
      <xdr:colOff>177800</xdr:colOff>
      <xdr:row>106</xdr:row>
      <xdr:rowOff>19050</xdr:rowOff>
    </xdr:to>
    <xdr:sp macro="" textlink="">
      <xdr:nvSpPr>
        <xdr:cNvPr id="716" name="楕円 715">
          <a:extLst>
            <a:ext uri="{FF2B5EF4-FFF2-40B4-BE49-F238E27FC236}">
              <a16:creationId xmlns:a16="http://schemas.microsoft.com/office/drawing/2014/main" id="{26FD0E44-26CA-4EA8-B504-401CBCCC9FA7}"/>
            </a:ext>
          </a:extLst>
        </xdr:cNvPr>
        <xdr:cNvSpPr/>
      </xdr:nvSpPr>
      <xdr:spPr>
        <a:xfrm>
          <a:off x="16268700" y="180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67327</xdr:rowOff>
    </xdr:from>
    <xdr:ext cx="405111" cy="259045"/>
    <xdr:sp macro="" textlink="">
      <xdr:nvSpPr>
        <xdr:cNvPr id="717" name="【庁舎】&#10;有形固定資産減価償却率該当値テキスト">
          <a:extLst>
            <a:ext uri="{FF2B5EF4-FFF2-40B4-BE49-F238E27FC236}">
              <a16:creationId xmlns:a16="http://schemas.microsoft.com/office/drawing/2014/main" id="{84F587F5-E757-41E2-8F79-C9BDE356F08B}"/>
            </a:ext>
          </a:extLst>
        </xdr:cNvPr>
        <xdr:cNvSpPr txBox="1"/>
      </xdr:nvSpPr>
      <xdr:spPr>
        <a:xfrm>
          <a:off x="16357600" y="180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1270</xdr:rowOff>
    </xdr:from>
    <xdr:to>
      <xdr:col>81</xdr:col>
      <xdr:colOff>101600</xdr:colOff>
      <xdr:row>106</xdr:row>
      <xdr:rowOff>102870</xdr:rowOff>
    </xdr:to>
    <xdr:sp macro="" textlink="">
      <xdr:nvSpPr>
        <xdr:cNvPr id="718" name="楕円 717">
          <a:extLst>
            <a:ext uri="{FF2B5EF4-FFF2-40B4-BE49-F238E27FC236}">
              <a16:creationId xmlns:a16="http://schemas.microsoft.com/office/drawing/2014/main" id="{BE7A9867-4FBE-4EE7-A8B0-4BC63AF3A6A0}"/>
            </a:ext>
          </a:extLst>
        </xdr:cNvPr>
        <xdr:cNvSpPr/>
      </xdr:nvSpPr>
      <xdr:spPr>
        <a:xfrm>
          <a:off x="15430500" y="181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139700</xdr:rowOff>
    </xdr:from>
    <xdr:to>
      <xdr:col>85</xdr:col>
      <xdr:colOff>127000</xdr:colOff>
      <xdr:row>106</xdr:row>
      <xdr:rowOff>52070</xdr:rowOff>
    </xdr:to>
    <xdr:cxnSp macro="">
      <xdr:nvCxnSpPr>
        <xdr:cNvPr id="719" name="直線コネクタ 718">
          <a:extLst>
            <a:ext uri="{FF2B5EF4-FFF2-40B4-BE49-F238E27FC236}">
              <a16:creationId xmlns:a16="http://schemas.microsoft.com/office/drawing/2014/main" id="{5052086F-E682-41C1-B1A4-9FC3D973C230}"/>
            </a:ext>
          </a:extLst>
        </xdr:cNvPr>
        <xdr:cNvCxnSpPr/>
      </xdr:nvCxnSpPr>
      <xdr:spPr>
        <a:xfrm flipV="1">
          <a:off x="15481300" y="181419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147320</xdr:rowOff>
    </xdr:from>
    <xdr:to>
      <xdr:col>76</xdr:col>
      <xdr:colOff>165100</xdr:colOff>
      <xdr:row>106</xdr:row>
      <xdr:rowOff>77470</xdr:rowOff>
    </xdr:to>
    <xdr:sp macro="" textlink="">
      <xdr:nvSpPr>
        <xdr:cNvPr id="720" name="楕円 719">
          <a:extLst>
            <a:ext uri="{FF2B5EF4-FFF2-40B4-BE49-F238E27FC236}">
              <a16:creationId xmlns:a16="http://schemas.microsoft.com/office/drawing/2014/main" id="{7A2BC7E3-A6F6-4A70-908B-7237E8F21030}"/>
            </a:ext>
          </a:extLst>
        </xdr:cNvPr>
        <xdr:cNvSpPr/>
      </xdr:nvSpPr>
      <xdr:spPr>
        <a:xfrm>
          <a:off x="14541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26670</xdr:rowOff>
    </xdr:from>
    <xdr:to>
      <xdr:col>81</xdr:col>
      <xdr:colOff>50800</xdr:colOff>
      <xdr:row>106</xdr:row>
      <xdr:rowOff>52070</xdr:rowOff>
    </xdr:to>
    <xdr:cxnSp macro="">
      <xdr:nvCxnSpPr>
        <xdr:cNvPr id="721" name="直線コネクタ 720">
          <a:extLst>
            <a:ext uri="{FF2B5EF4-FFF2-40B4-BE49-F238E27FC236}">
              <a16:creationId xmlns:a16="http://schemas.microsoft.com/office/drawing/2014/main" id="{75E57396-FA60-4C55-86DC-4BABC31078C4}"/>
            </a:ext>
          </a:extLst>
        </xdr:cNvPr>
        <xdr:cNvCxnSpPr/>
      </xdr:nvCxnSpPr>
      <xdr:spPr>
        <a:xfrm>
          <a:off x="14592300" y="182003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147320</xdr:rowOff>
    </xdr:from>
    <xdr:to>
      <xdr:col>72</xdr:col>
      <xdr:colOff>38100</xdr:colOff>
      <xdr:row>106</xdr:row>
      <xdr:rowOff>77470</xdr:rowOff>
    </xdr:to>
    <xdr:sp macro="" textlink="">
      <xdr:nvSpPr>
        <xdr:cNvPr id="722" name="楕円 721">
          <a:extLst>
            <a:ext uri="{FF2B5EF4-FFF2-40B4-BE49-F238E27FC236}">
              <a16:creationId xmlns:a16="http://schemas.microsoft.com/office/drawing/2014/main" id="{EBE1EF34-7932-4CF8-9E22-5B0AE5031E76}"/>
            </a:ext>
          </a:extLst>
        </xdr:cNvPr>
        <xdr:cNvSpPr/>
      </xdr:nvSpPr>
      <xdr:spPr>
        <a:xfrm>
          <a:off x="13652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26670</xdr:rowOff>
    </xdr:from>
    <xdr:to>
      <xdr:col>76</xdr:col>
      <xdr:colOff>114300</xdr:colOff>
      <xdr:row>106</xdr:row>
      <xdr:rowOff>26670</xdr:rowOff>
    </xdr:to>
    <xdr:cxnSp macro="">
      <xdr:nvCxnSpPr>
        <xdr:cNvPr id="723" name="直線コネクタ 722">
          <a:extLst>
            <a:ext uri="{FF2B5EF4-FFF2-40B4-BE49-F238E27FC236}">
              <a16:creationId xmlns:a16="http://schemas.microsoft.com/office/drawing/2014/main" id="{8EF16729-D0FE-4FBF-8A39-AE78F3E4C519}"/>
            </a:ext>
          </a:extLst>
        </xdr:cNvPr>
        <xdr:cNvCxnSpPr/>
      </xdr:nvCxnSpPr>
      <xdr:spPr>
        <a:xfrm>
          <a:off x="13703300" y="18200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124461</xdr:rowOff>
    </xdr:from>
    <xdr:to>
      <xdr:col>67</xdr:col>
      <xdr:colOff>101600</xdr:colOff>
      <xdr:row>106</xdr:row>
      <xdr:rowOff>54611</xdr:rowOff>
    </xdr:to>
    <xdr:sp macro="" textlink="">
      <xdr:nvSpPr>
        <xdr:cNvPr id="724" name="楕円 723">
          <a:extLst>
            <a:ext uri="{FF2B5EF4-FFF2-40B4-BE49-F238E27FC236}">
              <a16:creationId xmlns:a16="http://schemas.microsoft.com/office/drawing/2014/main" id="{1BA95E2E-6F48-4551-A2A6-338936E1DAEF}"/>
            </a:ext>
          </a:extLst>
        </xdr:cNvPr>
        <xdr:cNvSpPr/>
      </xdr:nvSpPr>
      <xdr:spPr>
        <a:xfrm>
          <a:off x="12763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3811</xdr:rowOff>
    </xdr:from>
    <xdr:to>
      <xdr:col>71</xdr:col>
      <xdr:colOff>177800</xdr:colOff>
      <xdr:row>106</xdr:row>
      <xdr:rowOff>26670</xdr:rowOff>
    </xdr:to>
    <xdr:cxnSp macro="">
      <xdr:nvCxnSpPr>
        <xdr:cNvPr id="725" name="直線コネクタ 724">
          <a:extLst>
            <a:ext uri="{FF2B5EF4-FFF2-40B4-BE49-F238E27FC236}">
              <a16:creationId xmlns:a16="http://schemas.microsoft.com/office/drawing/2014/main" id="{CB4DC806-7720-4698-A176-159466F346E9}"/>
            </a:ext>
          </a:extLst>
        </xdr:cNvPr>
        <xdr:cNvCxnSpPr/>
      </xdr:nvCxnSpPr>
      <xdr:spPr>
        <a:xfrm>
          <a:off x="12814300" y="181775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726" name="n_1aveValue【庁舎】&#10;有形固定資産減価償却率">
          <a:extLst>
            <a:ext uri="{FF2B5EF4-FFF2-40B4-BE49-F238E27FC236}">
              <a16:creationId xmlns:a16="http://schemas.microsoft.com/office/drawing/2014/main" id="{1F1872A9-930B-4241-88AF-F6C199073774}"/>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727" name="n_2aveValue【庁舎】&#10;有形固定資産減価償却率">
          <a:extLst>
            <a:ext uri="{FF2B5EF4-FFF2-40B4-BE49-F238E27FC236}">
              <a16:creationId xmlns:a16="http://schemas.microsoft.com/office/drawing/2014/main" id="{739BED9F-D795-4169-A478-6344D08A3F70}"/>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728" name="n_3aveValue【庁舎】&#10;有形固定資産減価償却率">
          <a:extLst>
            <a:ext uri="{FF2B5EF4-FFF2-40B4-BE49-F238E27FC236}">
              <a16:creationId xmlns:a16="http://schemas.microsoft.com/office/drawing/2014/main" id="{3AA65B3B-D77A-4D27-A9EC-4425F4C4DA1A}"/>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729" name="n_4aveValue【庁舎】&#10;有形固定資産減価償却率">
          <a:extLst>
            <a:ext uri="{FF2B5EF4-FFF2-40B4-BE49-F238E27FC236}">
              <a16:creationId xmlns:a16="http://schemas.microsoft.com/office/drawing/2014/main" id="{F4C439E6-7970-46D7-92D9-C81CFAACD56C}"/>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93997</xdr:rowOff>
    </xdr:from>
    <xdr:ext cx="405111" cy="259045"/>
    <xdr:sp macro="" textlink="">
      <xdr:nvSpPr>
        <xdr:cNvPr id="730" name="n_1mainValue【庁舎】&#10;有形固定資産減価償却率">
          <a:extLst>
            <a:ext uri="{FF2B5EF4-FFF2-40B4-BE49-F238E27FC236}">
              <a16:creationId xmlns:a16="http://schemas.microsoft.com/office/drawing/2014/main" id="{3DEBE032-68B1-4A6D-A8FF-719858F5B0FB}"/>
            </a:ext>
          </a:extLst>
        </xdr:cNvPr>
        <xdr:cNvSpPr txBox="1"/>
      </xdr:nvSpPr>
      <xdr:spPr>
        <a:xfrm>
          <a:off x="15266044" y="1826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68597</xdr:rowOff>
    </xdr:from>
    <xdr:ext cx="405111" cy="259045"/>
    <xdr:sp macro="" textlink="">
      <xdr:nvSpPr>
        <xdr:cNvPr id="731" name="n_2mainValue【庁舎】&#10;有形固定資産減価償却率">
          <a:extLst>
            <a:ext uri="{FF2B5EF4-FFF2-40B4-BE49-F238E27FC236}">
              <a16:creationId xmlns:a16="http://schemas.microsoft.com/office/drawing/2014/main" id="{EE6151B9-D09F-48A1-9105-8E969E650AD2}"/>
            </a:ext>
          </a:extLst>
        </xdr:cNvPr>
        <xdr:cNvSpPr txBox="1"/>
      </xdr:nvSpPr>
      <xdr:spPr>
        <a:xfrm>
          <a:off x="143897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68597</xdr:rowOff>
    </xdr:from>
    <xdr:ext cx="405111" cy="259045"/>
    <xdr:sp macro="" textlink="">
      <xdr:nvSpPr>
        <xdr:cNvPr id="732" name="n_3mainValue【庁舎】&#10;有形固定資産減価償却率">
          <a:extLst>
            <a:ext uri="{FF2B5EF4-FFF2-40B4-BE49-F238E27FC236}">
              <a16:creationId xmlns:a16="http://schemas.microsoft.com/office/drawing/2014/main" id="{8631FA44-6303-4A8B-93C0-892E811936DA}"/>
            </a:ext>
          </a:extLst>
        </xdr:cNvPr>
        <xdr:cNvSpPr txBox="1"/>
      </xdr:nvSpPr>
      <xdr:spPr>
        <a:xfrm>
          <a:off x="135007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45738</xdr:rowOff>
    </xdr:from>
    <xdr:ext cx="405111" cy="259045"/>
    <xdr:sp macro="" textlink="">
      <xdr:nvSpPr>
        <xdr:cNvPr id="733" name="n_4mainValue【庁舎】&#10;有形固定資産減価償却率">
          <a:extLst>
            <a:ext uri="{FF2B5EF4-FFF2-40B4-BE49-F238E27FC236}">
              <a16:creationId xmlns:a16="http://schemas.microsoft.com/office/drawing/2014/main" id="{DDAF6232-2668-4056-B986-21EE919C8E42}"/>
            </a:ext>
          </a:extLst>
        </xdr:cNvPr>
        <xdr:cNvSpPr txBox="1"/>
      </xdr:nvSpPr>
      <xdr:spPr>
        <a:xfrm>
          <a:off x="12611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90B8B066-9E00-48E9-9A9D-D40B383A42B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A0018BC1-95AE-48EA-8DCF-590A409DCF4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54F6C907-4ADA-4E08-A2EA-1810274B6B5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5474579A-AB27-40E0-B8E5-9873351903F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FC31F602-8881-4F86-866E-21F921EDDDC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E1B27843-0944-4C9A-80E3-7A1BE40B5EC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402CD076-ADF2-4ADB-B3F4-BF7037F0DE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98DF80D9-D102-41D8-AB4E-B6D162D88F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a:extLst>
            <a:ext uri="{FF2B5EF4-FFF2-40B4-BE49-F238E27FC236}">
              <a16:creationId xmlns:a16="http://schemas.microsoft.com/office/drawing/2014/main" id="{929E71BF-3570-47F4-9E36-222443A2FD6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id="{1B35B7AB-E197-4620-89CB-F50DF5ABDEF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4" name="直線コネクタ 743">
          <a:extLst>
            <a:ext uri="{FF2B5EF4-FFF2-40B4-BE49-F238E27FC236}">
              <a16:creationId xmlns:a16="http://schemas.microsoft.com/office/drawing/2014/main" id="{8E11C46E-571D-42CE-8547-7F8074D5D8F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A14A1DD5-1F8F-4699-B4F2-665F1C28CD0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6" name="直線コネクタ 745">
          <a:extLst>
            <a:ext uri="{FF2B5EF4-FFF2-40B4-BE49-F238E27FC236}">
              <a16:creationId xmlns:a16="http://schemas.microsoft.com/office/drawing/2014/main" id="{114ECF68-E964-4CBA-8040-5CE3E8900BC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7" name="テキスト ボックス 746">
          <a:extLst>
            <a:ext uri="{FF2B5EF4-FFF2-40B4-BE49-F238E27FC236}">
              <a16:creationId xmlns:a16="http://schemas.microsoft.com/office/drawing/2014/main" id="{AFA93978-66A0-4C96-8033-598D00FCC28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8" name="直線コネクタ 747">
          <a:extLst>
            <a:ext uri="{FF2B5EF4-FFF2-40B4-BE49-F238E27FC236}">
              <a16:creationId xmlns:a16="http://schemas.microsoft.com/office/drawing/2014/main" id="{9A7B2173-83E6-4ABB-AECA-549E99AEFCF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9" name="テキスト ボックス 748">
          <a:extLst>
            <a:ext uri="{FF2B5EF4-FFF2-40B4-BE49-F238E27FC236}">
              <a16:creationId xmlns:a16="http://schemas.microsoft.com/office/drawing/2014/main" id="{A73B6E21-B996-4713-B7A1-46911CAEE60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0" name="直線コネクタ 749">
          <a:extLst>
            <a:ext uri="{FF2B5EF4-FFF2-40B4-BE49-F238E27FC236}">
              <a16:creationId xmlns:a16="http://schemas.microsoft.com/office/drawing/2014/main" id="{2D8254D2-2D59-4FC9-9E57-53193EF862D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1" name="テキスト ボックス 750">
          <a:extLst>
            <a:ext uri="{FF2B5EF4-FFF2-40B4-BE49-F238E27FC236}">
              <a16:creationId xmlns:a16="http://schemas.microsoft.com/office/drawing/2014/main" id="{F71BFACC-0F55-42E0-8D95-E32A0672923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2" name="直線コネクタ 751">
          <a:extLst>
            <a:ext uri="{FF2B5EF4-FFF2-40B4-BE49-F238E27FC236}">
              <a16:creationId xmlns:a16="http://schemas.microsoft.com/office/drawing/2014/main" id="{0A863928-6E5F-4439-BCAA-90DBB810240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3" name="テキスト ボックス 752">
          <a:extLst>
            <a:ext uri="{FF2B5EF4-FFF2-40B4-BE49-F238E27FC236}">
              <a16:creationId xmlns:a16="http://schemas.microsoft.com/office/drawing/2014/main" id="{D74E9F3C-8F1C-4A8A-8074-9AF0FCE4916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a:extLst>
            <a:ext uri="{FF2B5EF4-FFF2-40B4-BE49-F238E27FC236}">
              <a16:creationId xmlns:a16="http://schemas.microsoft.com/office/drawing/2014/main" id="{9FB714B6-0CDB-4A67-83CC-B2E54AD589C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a:extLst>
            <a:ext uri="{FF2B5EF4-FFF2-40B4-BE49-F238E27FC236}">
              <a16:creationId xmlns:a16="http://schemas.microsoft.com/office/drawing/2014/main" id="{3FF3ACF5-6CF4-47B5-89B7-15E6B89274E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庁舎】&#10;一人当たり面積グラフ枠">
          <a:extLst>
            <a:ext uri="{FF2B5EF4-FFF2-40B4-BE49-F238E27FC236}">
              <a16:creationId xmlns:a16="http://schemas.microsoft.com/office/drawing/2014/main" id="{78339469-6898-4C55-8D0B-B59113238E8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757" name="直線コネクタ 756">
          <a:extLst>
            <a:ext uri="{FF2B5EF4-FFF2-40B4-BE49-F238E27FC236}">
              <a16:creationId xmlns:a16="http://schemas.microsoft.com/office/drawing/2014/main" id="{13B69370-35DC-4DD8-9843-1E1342BB797E}"/>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58" name="【庁舎】&#10;一人当たり面積最小値テキスト">
          <a:extLst>
            <a:ext uri="{FF2B5EF4-FFF2-40B4-BE49-F238E27FC236}">
              <a16:creationId xmlns:a16="http://schemas.microsoft.com/office/drawing/2014/main" id="{DCB6D65E-BFF1-45D6-ABC0-DF56F5A54823}"/>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59" name="直線コネクタ 758">
          <a:extLst>
            <a:ext uri="{FF2B5EF4-FFF2-40B4-BE49-F238E27FC236}">
              <a16:creationId xmlns:a16="http://schemas.microsoft.com/office/drawing/2014/main" id="{2D28AE0C-FBB3-4856-87B2-42AEF5D4F0BE}"/>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760" name="【庁舎】&#10;一人当たり面積最大値テキスト">
          <a:extLst>
            <a:ext uri="{FF2B5EF4-FFF2-40B4-BE49-F238E27FC236}">
              <a16:creationId xmlns:a16="http://schemas.microsoft.com/office/drawing/2014/main" id="{3B53E665-4777-4573-A971-7D65E80EDACC}"/>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761" name="直線コネクタ 760">
          <a:extLst>
            <a:ext uri="{FF2B5EF4-FFF2-40B4-BE49-F238E27FC236}">
              <a16:creationId xmlns:a16="http://schemas.microsoft.com/office/drawing/2014/main" id="{065456ED-9545-4D5F-BB5A-74D1B602C016}"/>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762" name="【庁舎】&#10;一人当たり面積平均値テキスト">
          <a:extLst>
            <a:ext uri="{FF2B5EF4-FFF2-40B4-BE49-F238E27FC236}">
              <a16:creationId xmlns:a16="http://schemas.microsoft.com/office/drawing/2014/main" id="{E7B87162-1BAF-42E3-A6D3-1DA496D6ED46}"/>
            </a:ext>
          </a:extLst>
        </xdr:cNvPr>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763" name="フローチャート: 判断 762">
          <a:extLst>
            <a:ext uri="{FF2B5EF4-FFF2-40B4-BE49-F238E27FC236}">
              <a16:creationId xmlns:a16="http://schemas.microsoft.com/office/drawing/2014/main" id="{A6518259-F0AC-49CC-A62E-CE9C3B6B8C3A}"/>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764" name="フローチャート: 判断 763">
          <a:extLst>
            <a:ext uri="{FF2B5EF4-FFF2-40B4-BE49-F238E27FC236}">
              <a16:creationId xmlns:a16="http://schemas.microsoft.com/office/drawing/2014/main" id="{97084E32-7D91-44A6-95AE-C362CFCC61EE}"/>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65" name="フローチャート: 判断 764">
          <a:extLst>
            <a:ext uri="{FF2B5EF4-FFF2-40B4-BE49-F238E27FC236}">
              <a16:creationId xmlns:a16="http://schemas.microsoft.com/office/drawing/2014/main" id="{70169CBB-1761-4387-AC8E-88E3FB0E0399}"/>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766" name="フローチャート: 判断 765">
          <a:extLst>
            <a:ext uri="{FF2B5EF4-FFF2-40B4-BE49-F238E27FC236}">
              <a16:creationId xmlns:a16="http://schemas.microsoft.com/office/drawing/2014/main" id="{D83EF16E-3F9E-4DB7-8A3B-B589D3783A8A}"/>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767" name="フローチャート: 判断 766">
          <a:extLst>
            <a:ext uri="{FF2B5EF4-FFF2-40B4-BE49-F238E27FC236}">
              <a16:creationId xmlns:a16="http://schemas.microsoft.com/office/drawing/2014/main" id="{9365FC20-1599-4256-A644-70803B5E4B4B}"/>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2508A3A9-4FE4-45E7-AB8A-76F8D62FA28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D4B96CB1-2C4A-41E2-A67B-B636A4A6A92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169D21F4-12F1-4481-94DF-122B9034373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25F9225C-0968-496E-8AA2-245CB779FAF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14AB6DA-FAF8-4267-98FE-4C8ADE3397D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115697</xdr:rowOff>
    </xdr:from>
    <xdr:to>
      <xdr:col>116</xdr:col>
      <xdr:colOff>114300</xdr:colOff>
      <xdr:row>107</xdr:row>
      <xdr:rowOff>45847</xdr:rowOff>
    </xdr:to>
    <xdr:sp macro="" textlink="">
      <xdr:nvSpPr>
        <xdr:cNvPr id="773" name="楕円 772">
          <a:extLst>
            <a:ext uri="{FF2B5EF4-FFF2-40B4-BE49-F238E27FC236}">
              <a16:creationId xmlns:a16="http://schemas.microsoft.com/office/drawing/2014/main" id="{D0ED9CE5-5B5D-4E9F-AF2D-4D53CB12ACD5}"/>
            </a:ext>
          </a:extLst>
        </xdr:cNvPr>
        <xdr:cNvSpPr/>
      </xdr:nvSpPr>
      <xdr:spPr>
        <a:xfrm>
          <a:off x="22110700" y="182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94124</xdr:rowOff>
    </xdr:from>
    <xdr:ext cx="469744" cy="259045"/>
    <xdr:sp macro="" textlink="">
      <xdr:nvSpPr>
        <xdr:cNvPr id="774" name="【庁舎】&#10;一人当たり面積該当値テキスト">
          <a:extLst>
            <a:ext uri="{FF2B5EF4-FFF2-40B4-BE49-F238E27FC236}">
              <a16:creationId xmlns:a16="http://schemas.microsoft.com/office/drawing/2014/main" id="{292380A0-B880-4A04-974E-98EF7C04B711}"/>
            </a:ext>
          </a:extLst>
        </xdr:cNvPr>
        <xdr:cNvSpPr txBox="1"/>
      </xdr:nvSpPr>
      <xdr:spPr>
        <a:xfrm>
          <a:off x="22199600" y="182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124461</xdr:rowOff>
    </xdr:from>
    <xdr:to>
      <xdr:col>112</xdr:col>
      <xdr:colOff>38100</xdr:colOff>
      <xdr:row>107</xdr:row>
      <xdr:rowOff>54611</xdr:rowOff>
    </xdr:to>
    <xdr:sp macro="" textlink="">
      <xdr:nvSpPr>
        <xdr:cNvPr id="775" name="楕円 774">
          <a:extLst>
            <a:ext uri="{FF2B5EF4-FFF2-40B4-BE49-F238E27FC236}">
              <a16:creationId xmlns:a16="http://schemas.microsoft.com/office/drawing/2014/main" id="{B6351142-E5B4-463C-9F3A-1A6C438EA1A7}"/>
            </a:ext>
          </a:extLst>
        </xdr:cNvPr>
        <xdr:cNvSpPr/>
      </xdr:nvSpPr>
      <xdr:spPr>
        <a:xfrm>
          <a:off x="21272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166497</xdr:rowOff>
    </xdr:from>
    <xdr:to>
      <xdr:col>116</xdr:col>
      <xdr:colOff>63500</xdr:colOff>
      <xdr:row>107</xdr:row>
      <xdr:rowOff>3811</xdr:rowOff>
    </xdr:to>
    <xdr:cxnSp macro="">
      <xdr:nvCxnSpPr>
        <xdr:cNvPr id="776" name="直線コネクタ 775">
          <a:extLst>
            <a:ext uri="{FF2B5EF4-FFF2-40B4-BE49-F238E27FC236}">
              <a16:creationId xmlns:a16="http://schemas.microsoft.com/office/drawing/2014/main" id="{ECB77DB9-5360-4445-AEAB-FB8E4C8A633A}"/>
            </a:ext>
          </a:extLst>
        </xdr:cNvPr>
        <xdr:cNvCxnSpPr/>
      </xdr:nvCxnSpPr>
      <xdr:spPr>
        <a:xfrm flipV="1">
          <a:off x="21323300" y="18340197"/>
          <a:ext cx="8382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133223</xdr:rowOff>
    </xdr:from>
    <xdr:to>
      <xdr:col>107</xdr:col>
      <xdr:colOff>101600</xdr:colOff>
      <xdr:row>107</xdr:row>
      <xdr:rowOff>63373</xdr:rowOff>
    </xdr:to>
    <xdr:sp macro="" textlink="">
      <xdr:nvSpPr>
        <xdr:cNvPr id="777" name="楕円 776">
          <a:extLst>
            <a:ext uri="{FF2B5EF4-FFF2-40B4-BE49-F238E27FC236}">
              <a16:creationId xmlns:a16="http://schemas.microsoft.com/office/drawing/2014/main" id="{92DFFAD8-4783-4889-8B2B-C93E9BED0803}"/>
            </a:ext>
          </a:extLst>
        </xdr:cNvPr>
        <xdr:cNvSpPr/>
      </xdr:nvSpPr>
      <xdr:spPr>
        <a:xfrm>
          <a:off x="20383500" y="183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3811</xdr:rowOff>
    </xdr:from>
    <xdr:to>
      <xdr:col>111</xdr:col>
      <xdr:colOff>177800</xdr:colOff>
      <xdr:row>107</xdr:row>
      <xdr:rowOff>12573</xdr:rowOff>
    </xdr:to>
    <xdr:cxnSp macro="">
      <xdr:nvCxnSpPr>
        <xdr:cNvPr id="778" name="直線コネクタ 777">
          <a:extLst>
            <a:ext uri="{FF2B5EF4-FFF2-40B4-BE49-F238E27FC236}">
              <a16:creationId xmlns:a16="http://schemas.microsoft.com/office/drawing/2014/main" id="{74FDF2E8-9A66-435F-B387-A7B54AD02544}"/>
            </a:ext>
          </a:extLst>
        </xdr:cNvPr>
        <xdr:cNvCxnSpPr/>
      </xdr:nvCxnSpPr>
      <xdr:spPr>
        <a:xfrm flipV="1">
          <a:off x="20434300" y="18348961"/>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136652</xdr:rowOff>
    </xdr:from>
    <xdr:to>
      <xdr:col>102</xdr:col>
      <xdr:colOff>165100</xdr:colOff>
      <xdr:row>107</xdr:row>
      <xdr:rowOff>66802</xdr:rowOff>
    </xdr:to>
    <xdr:sp macro="" textlink="">
      <xdr:nvSpPr>
        <xdr:cNvPr id="779" name="楕円 778">
          <a:extLst>
            <a:ext uri="{FF2B5EF4-FFF2-40B4-BE49-F238E27FC236}">
              <a16:creationId xmlns:a16="http://schemas.microsoft.com/office/drawing/2014/main" id="{F8B9DF2B-7833-4CDD-9914-D70C26000741}"/>
            </a:ext>
          </a:extLst>
        </xdr:cNvPr>
        <xdr:cNvSpPr/>
      </xdr:nvSpPr>
      <xdr:spPr>
        <a:xfrm>
          <a:off x="19494500" y="183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12573</xdr:rowOff>
    </xdr:from>
    <xdr:to>
      <xdr:col>107</xdr:col>
      <xdr:colOff>50800</xdr:colOff>
      <xdr:row>107</xdr:row>
      <xdr:rowOff>16002</xdr:rowOff>
    </xdr:to>
    <xdr:cxnSp macro="">
      <xdr:nvCxnSpPr>
        <xdr:cNvPr id="780" name="直線コネクタ 779">
          <a:extLst>
            <a:ext uri="{FF2B5EF4-FFF2-40B4-BE49-F238E27FC236}">
              <a16:creationId xmlns:a16="http://schemas.microsoft.com/office/drawing/2014/main" id="{1FB8026A-0F49-4261-950B-02AEF61DEC64}"/>
            </a:ext>
          </a:extLst>
        </xdr:cNvPr>
        <xdr:cNvCxnSpPr/>
      </xdr:nvCxnSpPr>
      <xdr:spPr>
        <a:xfrm flipV="1">
          <a:off x="19545300" y="1835772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142748</xdr:rowOff>
    </xdr:from>
    <xdr:to>
      <xdr:col>98</xdr:col>
      <xdr:colOff>38100</xdr:colOff>
      <xdr:row>107</xdr:row>
      <xdr:rowOff>72898</xdr:rowOff>
    </xdr:to>
    <xdr:sp macro="" textlink="">
      <xdr:nvSpPr>
        <xdr:cNvPr id="781" name="楕円 780">
          <a:extLst>
            <a:ext uri="{FF2B5EF4-FFF2-40B4-BE49-F238E27FC236}">
              <a16:creationId xmlns:a16="http://schemas.microsoft.com/office/drawing/2014/main" id="{A022CCFE-FF9D-4362-9065-DD2638A0C38B}"/>
            </a:ext>
          </a:extLst>
        </xdr:cNvPr>
        <xdr:cNvSpPr/>
      </xdr:nvSpPr>
      <xdr:spPr>
        <a:xfrm>
          <a:off x="18605500" y="183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16002</xdr:rowOff>
    </xdr:from>
    <xdr:to>
      <xdr:col>102</xdr:col>
      <xdr:colOff>114300</xdr:colOff>
      <xdr:row>107</xdr:row>
      <xdr:rowOff>22098</xdr:rowOff>
    </xdr:to>
    <xdr:cxnSp macro="">
      <xdr:nvCxnSpPr>
        <xdr:cNvPr id="782" name="直線コネクタ 781">
          <a:extLst>
            <a:ext uri="{FF2B5EF4-FFF2-40B4-BE49-F238E27FC236}">
              <a16:creationId xmlns:a16="http://schemas.microsoft.com/office/drawing/2014/main" id="{8C06EFFD-8A9A-424C-9671-19E68E0456BE}"/>
            </a:ext>
          </a:extLst>
        </xdr:cNvPr>
        <xdr:cNvCxnSpPr/>
      </xdr:nvCxnSpPr>
      <xdr:spPr>
        <a:xfrm flipV="1">
          <a:off x="18656300" y="1836115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783" name="n_1aveValue【庁舎】&#10;一人当たり面積">
          <a:extLst>
            <a:ext uri="{FF2B5EF4-FFF2-40B4-BE49-F238E27FC236}">
              <a16:creationId xmlns:a16="http://schemas.microsoft.com/office/drawing/2014/main" id="{33CB44A7-55C7-48F0-8F0C-60255AEE2A2A}"/>
            </a:ext>
          </a:extLst>
        </xdr:cNvPr>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84" name="n_2aveValue【庁舎】&#10;一人当たり面積">
          <a:extLst>
            <a:ext uri="{FF2B5EF4-FFF2-40B4-BE49-F238E27FC236}">
              <a16:creationId xmlns:a16="http://schemas.microsoft.com/office/drawing/2014/main" id="{07A6DE66-6004-4B25-BC14-F5A2DB6353BA}"/>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785" name="n_3aveValue【庁舎】&#10;一人当たり面積">
          <a:extLst>
            <a:ext uri="{FF2B5EF4-FFF2-40B4-BE49-F238E27FC236}">
              <a16:creationId xmlns:a16="http://schemas.microsoft.com/office/drawing/2014/main" id="{BA1FC6EF-C04F-4365-8F7C-ADB0B1A5CAEC}"/>
            </a:ext>
          </a:extLst>
        </xdr:cNvPr>
        <xdr:cNvSpPr txBox="1"/>
      </xdr:nvSpPr>
      <xdr:spPr>
        <a:xfrm>
          <a:off x="19310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786" name="n_4aveValue【庁舎】&#10;一人当たり面積">
          <a:extLst>
            <a:ext uri="{FF2B5EF4-FFF2-40B4-BE49-F238E27FC236}">
              <a16:creationId xmlns:a16="http://schemas.microsoft.com/office/drawing/2014/main" id="{D6F9E5D6-53FE-436C-9016-872CCC9B669E}"/>
            </a:ext>
          </a:extLst>
        </xdr:cNvPr>
        <xdr:cNvSpPr txBox="1"/>
      </xdr:nvSpPr>
      <xdr:spPr>
        <a:xfrm>
          <a:off x="18421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45738</xdr:rowOff>
    </xdr:from>
    <xdr:ext cx="469744" cy="259045"/>
    <xdr:sp macro="" textlink="">
      <xdr:nvSpPr>
        <xdr:cNvPr id="787" name="n_1mainValue【庁舎】&#10;一人当たり面積">
          <a:extLst>
            <a:ext uri="{FF2B5EF4-FFF2-40B4-BE49-F238E27FC236}">
              <a16:creationId xmlns:a16="http://schemas.microsoft.com/office/drawing/2014/main" id="{F8262E39-389D-4548-A637-48DD3AB1781F}"/>
            </a:ext>
          </a:extLst>
        </xdr:cNvPr>
        <xdr:cNvSpPr txBox="1"/>
      </xdr:nvSpPr>
      <xdr:spPr>
        <a:xfrm>
          <a:off x="21075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54500</xdr:rowOff>
    </xdr:from>
    <xdr:ext cx="469744" cy="259045"/>
    <xdr:sp macro="" textlink="">
      <xdr:nvSpPr>
        <xdr:cNvPr id="788" name="n_2mainValue【庁舎】&#10;一人当たり面積">
          <a:extLst>
            <a:ext uri="{FF2B5EF4-FFF2-40B4-BE49-F238E27FC236}">
              <a16:creationId xmlns:a16="http://schemas.microsoft.com/office/drawing/2014/main" id="{5569408D-5F24-4BDC-94B6-A6FB822E306E}"/>
            </a:ext>
          </a:extLst>
        </xdr:cNvPr>
        <xdr:cNvSpPr txBox="1"/>
      </xdr:nvSpPr>
      <xdr:spPr>
        <a:xfrm>
          <a:off x="20199427" y="1839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57929</xdr:rowOff>
    </xdr:from>
    <xdr:ext cx="469744" cy="259045"/>
    <xdr:sp macro="" textlink="">
      <xdr:nvSpPr>
        <xdr:cNvPr id="789" name="n_3mainValue【庁舎】&#10;一人当たり面積">
          <a:extLst>
            <a:ext uri="{FF2B5EF4-FFF2-40B4-BE49-F238E27FC236}">
              <a16:creationId xmlns:a16="http://schemas.microsoft.com/office/drawing/2014/main" id="{5F42635C-B36D-4CA2-A4C8-BDDB398CC70F}"/>
            </a:ext>
          </a:extLst>
        </xdr:cNvPr>
        <xdr:cNvSpPr txBox="1"/>
      </xdr:nvSpPr>
      <xdr:spPr>
        <a:xfrm>
          <a:off x="19310427" y="1840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64025</xdr:rowOff>
    </xdr:from>
    <xdr:ext cx="469744" cy="259045"/>
    <xdr:sp macro="" textlink="">
      <xdr:nvSpPr>
        <xdr:cNvPr id="790" name="n_4mainValue【庁舎】&#10;一人当たり面積">
          <a:extLst>
            <a:ext uri="{FF2B5EF4-FFF2-40B4-BE49-F238E27FC236}">
              <a16:creationId xmlns:a16="http://schemas.microsoft.com/office/drawing/2014/main" id="{B3E75C86-BAA6-47BD-A314-B4FFC21C60B4}"/>
            </a:ext>
          </a:extLst>
        </xdr:cNvPr>
        <xdr:cNvSpPr txBox="1"/>
      </xdr:nvSpPr>
      <xdr:spPr>
        <a:xfrm>
          <a:off x="18421427" y="1840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a:extLst>
            <a:ext uri="{FF2B5EF4-FFF2-40B4-BE49-F238E27FC236}">
              <a16:creationId xmlns:a16="http://schemas.microsoft.com/office/drawing/2014/main" id="{F1D8EACD-E650-40FB-A05D-61EB7D24C26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a:extLst>
            <a:ext uri="{FF2B5EF4-FFF2-40B4-BE49-F238E27FC236}">
              <a16:creationId xmlns:a16="http://schemas.microsoft.com/office/drawing/2014/main" id="{B28892BA-C53D-4E9B-97B2-CE06F9913DF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a:extLst>
            <a:ext uri="{FF2B5EF4-FFF2-40B4-BE49-F238E27FC236}">
              <a16:creationId xmlns:a16="http://schemas.microsoft.com/office/drawing/2014/main" id="{7C234F51-364B-4ED3-A593-A189B949573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体育館・プール、消防施設（建物）、庁舎のいずれも建築後</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年以上経過していて減価償却率は類似団体より高くなっており、維持管理に要する経費も増加傾向にある。庁舎においては、耐震診断で震度</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弱で倒壊の恐れがあるとされており、令和４年度に耐震対策</a:t>
          </a:r>
          <a:r>
            <a:rPr kumimoji="1" lang="ja-JP" altLang="en-US" sz="1100" b="0" i="0" baseline="0">
              <a:solidFill>
                <a:schemeClr val="dk1"/>
              </a:solidFill>
              <a:effectLst/>
              <a:latin typeface="+mn-lt"/>
              <a:ea typeface="+mn-ea"/>
              <a:cs typeface="+mn-cs"/>
            </a:rPr>
            <a:t>を行ったが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今後は</a:t>
          </a:r>
          <a:r>
            <a:rPr kumimoji="1" lang="ja-JP" altLang="ja-JP" sz="1100" b="0" i="0" baseline="0">
              <a:solidFill>
                <a:schemeClr val="dk1"/>
              </a:solidFill>
              <a:effectLst/>
              <a:latin typeface="+mn-lt"/>
              <a:ea typeface="+mn-ea"/>
              <a:cs typeface="+mn-cs"/>
            </a:rPr>
            <a:t>暖房などの設備改修も必要になっている。個別計画の作成については体育館・プール、保健センター、福祉施設では、策定済であり、計画に基づいて改修を進めていく。残る庁舎についても、早期に個別施設計画を作成して計画的に改修を進める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ataserver2021\&#32207;&#21209;&#35506;\LANDISKSOUMU\01_&#32207;&#21209;&#35506;&#36001;&#25919;&#20418;\10_&#36001;&#21209;&#35576;&#34920;&#12539;&#36001;&#25919;&#20107;&#24773;&#12539;&#36001;&#25919;&#29366;&#27841;&#35519;&#26619;&#12288;&#38306;&#20418;\&#36001;&#25919;&#29366;&#27841;&#36039;&#26009;&#38598;&#12398;&#20316;&#25104;&#21450;&#12403;&#25552;&#20986;&#12395;&#12388;&#12356;&#12390;\R04&#36001;&#25919;&#29366;&#27841;&#36039;&#26009;&#38598;&#12398;&#20316;&#25104;&#21450;&#12403;&#25552;&#20986;\7.2.12&#12304;&#20381;&#38972;&#65306;212&#65288;&#27700;&#65289;&#12294;&#12305;&#20196;&#21644;&#65300;&#24180;&#24230;&#36001;&#25919;&#29366;&#27841;&#36039;&#26009;&#38598;&#12398;&#20316;&#25104;&#12395;&#12388;&#12356;&#12390;&#65288;&#65298;&#22238;&#30446;&#20877;&#20986;&#21147;&#24460;&#65289;\&#12304;&#36001;&#25919;&#29366;&#27841;&#36039;&#26009;&#38598;&#12305;_014877_&#22825;&#22633;&#30010;_2022(2&#22238;&#30446;).xlsx" TargetMode="External"/><Relationship Id="rId1" Type="http://schemas.openxmlformats.org/officeDocument/2006/relationships/externalLinkPath" Target="/LANDISKSOUMU/01_&#32207;&#21209;&#35506;&#36001;&#25919;&#20418;/10_&#36001;&#21209;&#35576;&#34920;&#12539;&#36001;&#25919;&#20107;&#24773;&#12539;&#36001;&#25919;&#29366;&#27841;&#35519;&#26619;&#12288;&#38306;&#20418;/&#36001;&#25919;&#29366;&#27841;&#36039;&#26009;&#38598;&#12398;&#20316;&#25104;&#21450;&#12403;&#25552;&#20986;&#12395;&#12388;&#12356;&#12390;/R04&#36001;&#25919;&#29366;&#27841;&#36039;&#26009;&#38598;&#12398;&#20316;&#25104;&#21450;&#12403;&#25552;&#20986;/7.2.12&#12304;&#20381;&#38972;&#65306;212&#65288;&#27700;&#65289;&#12294;&#12305;&#20196;&#21644;&#65300;&#24180;&#24230;&#36001;&#25919;&#29366;&#27841;&#36039;&#26009;&#38598;&#12398;&#20316;&#25104;&#12395;&#12388;&#12356;&#12390;&#65288;&#65298;&#22238;&#30446;&#20877;&#20986;&#21147;&#24460;&#65289;/&#12304;&#36001;&#25919;&#29366;&#27841;&#36039;&#26009;&#38598;&#12305;_014877_&#22825;&#22633;&#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3.1</v>
          </cell>
          <cell r="BX51">
            <v>5.7</v>
          </cell>
          <cell r="CF51">
            <v>21.6</v>
          </cell>
          <cell r="CN51">
            <v>64.599999999999994</v>
          </cell>
          <cell r="CV51">
            <v>11.2</v>
          </cell>
        </row>
        <row r="53">
          <cell r="BP53">
            <v>70.599999999999994</v>
          </cell>
          <cell r="BX53">
            <v>72.3</v>
          </cell>
          <cell r="CF53">
            <v>68.8</v>
          </cell>
          <cell r="CN53">
            <v>75.7</v>
          </cell>
          <cell r="CV53">
            <v>75.7</v>
          </cell>
        </row>
        <row r="55">
          <cell r="AN55" t="str">
            <v>類似団体内平均値</v>
          </cell>
          <cell r="BP55">
            <v>0</v>
          </cell>
          <cell r="BX55">
            <v>0</v>
          </cell>
          <cell r="CF55">
            <v>0</v>
          </cell>
          <cell r="CN55">
            <v>0</v>
          </cell>
          <cell r="CV55">
            <v>0</v>
          </cell>
        </row>
        <row r="57">
          <cell r="BP57">
            <v>59.2</v>
          </cell>
          <cell r="BX57">
            <v>60.3</v>
          </cell>
          <cell r="CF57">
            <v>61</v>
          </cell>
          <cell r="CN57">
            <v>62.3</v>
          </cell>
          <cell r="CV57">
            <v>63.7</v>
          </cell>
        </row>
        <row r="72">
          <cell r="BP72" t="str">
            <v>H30</v>
          </cell>
          <cell r="BX72" t="str">
            <v>R01</v>
          </cell>
          <cell r="CF72" t="str">
            <v>R02</v>
          </cell>
          <cell r="CN72" t="str">
            <v>R03</v>
          </cell>
          <cell r="CV72" t="str">
            <v>R04</v>
          </cell>
        </row>
        <row r="73">
          <cell r="AN73" t="str">
            <v>当該団体値</v>
          </cell>
          <cell r="BP73">
            <v>3.1</v>
          </cell>
          <cell r="BX73">
            <v>5.7</v>
          </cell>
          <cell r="CF73">
            <v>21.6</v>
          </cell>
          <cell r="CN73">
            <v>64.599999999999994</v>
          </cell>
          <cell r="CV73">
            <v>11.2</v>
          </cell>
        </row>
        <row r="75">
          <cell r="BP75">
            <v>9.3000000000000007</v>
          </cell>
          <cell r="BX75">
            <v>9</v>
          </cell>
          <cell r="CF75">
            <v>8.3000000000000007</v>
          </cell>
          <cell r="CN75">
            <v>8.1999999999999993</v>
          </cell>
          <cell r="CV75">
            <v>8</v>
          </cell>
        </row>
        <row r="77">
          <cell r="AN77" t="str">
            <v>類似団体内平均値</v>
          </cell>
          <cell r="BP77">
            <v>0</v>
          </cell>
          <cell r="BX77">
            <v>0</v>
          </cell>
          <cell r="CF77">
            <v>0</v>
          </cell>
          <cell r="CN77">
            <v>0</v>
          </cell>
          <cell r="CV77">
            <v>0</v>
          </cell>
        </row>
        <row r="79">
          <cell r="BP79">
            <v>7.1</v>
          </cell>
          <cell r="BX79">
            <v>7.3</v>
          </cell>
          <cell r="CF79">
            <v>7.4</v>
          </cell>
          <cell r="CN79">
            <v>7.5</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84</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85</v>
      </c>
      <c r="C2" s="176"/>
      <c r="D2" s="177"/>
    </row>
    <row r="3" spans="1:119" ht="18.75" customHeight="1" thickBot="1" x14ac:dyDescent="0.2">
      <c r="A3" s="175"/>
      <c r="B3" s="579" t="s">
        <v>86</v>
      </c>
      <c r="C3" s="580"/>
      <c r="D3" s="580"/>
      <c r="E3" s="581"/>
      <c r="F3" s="581"/>
      <c r="G3" s="581"/>
      <c r="H3" s="581"/>
      <c r="I3" s="581"/>
      <c r="J3" s="581"/>
      <c r="K3" s="581"/>
      <c r="L3" s="581" t="s">
        <v>87</v>
      </c>
      <c r="M3" s="581"/>
      <c r="N3" s="581"/>
      <c r="O3" s="581"/>
      <c r="P3" s="581"/>
      <c r="Q3" s="581"/>
      <c r="R3" s="584"/>
      <c r="S3" s="584"/>
      <c r="T3" s="584"/>
      <c r="U3" s="584"/>
      <c r="V3" s="585"/>
      <c r="W3" s="475" t="s">
        <v>88</v>
      </c>
      <c r="X3" s="476"/>
      <c r="Y3" s="476"/>
      <c r="Z3" s="476"/>
      <c r="AA3" s="476"/>
      <c r="AB3" s="580"/>
      <c r="AC3" s="584" t="s">
        <v>89</v>
      </c>
      <c r="AD3" s="476"/>
      <c r="AE3" s="476"/>
      <c r="AF3" s="476"/>
      <c r="AG3" s="476"/>
      <c r="AH3" s="476"/>
      <c r="AI3" s="476"/>
      <c r="AJ3" s="476"/>
      <c r="AK3" s="476"/>
      <c r="AL3" s="546"/>
      <c r="AM3" s="475" t="s">
        <v>90</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91</v>
      </c>
      <c r="BO3" s="476"/>
      <c r="BP3" s="476"/>
      <c r="BQ3" s="476"/>
      <c r="BR3" s="476"/>
      <c r="BS3" s="476"/>
      <c r="BT3" s="476"/>
      <c r="BU3" s="546"/>
      <c r="BV3" s="475" t="s">
        <v>92</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93</v>
      </c>
      <c r="CU3" s="476"/>
      <c r="CV3" s="476"/>
      <c r="CW3" s="476"/>
      <c r="CX3" s="476"/>
      <c r="CY3" s="476"/>
      <c r="CZ3" s="476"/>
      <c r="DA3" s="546"/>
      <c r="DB3" s="475" t="s">
        <v>94</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95</v>
      </c>
      <c r="AZ4" s="399"/>
      <c r="BA4" s="399"/>
      <c r="BB4" s="399"/>
      <c r="BC4" s="399"/>
      <c r="BD4" s="399"/>
      <c r="BE4" s="399"/>
      <c r="BF4" s="399"/>
      <c r="BG4" s="399"/>
      <c r="BH4" s="399"/>
      <c r="BI4" s="399"/>
      <c r="BJ4" s="399"/>
      <c r="BK4" s="399"/>
      <c r="BL4" s="399"/>
      <c r="BM4" s="400"/>
      <c r="BN4" s="401">
        <v>6222819</v>
      </c>
      <c r="BO4" s="402"/>
      <c r="BP4" s="402"/>
      <c r="BQ4" s="402"/>
      <c r="BR4" s="402"/>
      <c r="BS4" s="402"/>
      <c r="BT4" s="402"/>
      <c r="BU4" s="403"/>
      <c r="BV4" s="401">
        <v>5127814</v>
      </c>
      <c r="BW4" s="402"/>
      <c r="BX4" s="402"/>
      <c r="BY4" s="402"/>
      <c r="BZ4" s="402"/>
      <c r="CA4" s="402"/>
      <c r="CB4" s="402"/>
      <c r="CC4" s="403"/>
      <c r="CD4" s="572" t="s">
        <v>96</v>
      </c>
      <c r="CE4" s="573"/>
      <c r="CF4" s="573"/>
      <c r="CG4" s="573"/>
      <c r="CH4" s="573"/>
      <c r="CI4" s="573"/>
      <c r="CJ4" s="573"/>
      <c r="CK4" s="573"/>
      <c r="CL4" s="573"/>
      <c r="CM4" s="573"/>
      <c r="CN4" s="573"/>
      <c r="CO4" s="573"/>
      <c r="CP4" s="573"/>
      <c r="CQ4" s="573"/>
      <c r="CR4" s="573"/>
      <c r="CS4" s="574"/>
      <c r="CT4" s="575">
        <v>3.7</v>
      </c>
      <c r="CU4" s="576"/>
      <c r="CV4" s="576"/>
      <c r="CW4" s="576"/>
      <c r="CX4" s="576"/>
      <c r="CY4" s="576"/>
      <c r="CZ4" s="576"/>
      <c r="DA4" s="577"/>
      <c r="DB4" s="575">
        <v>11</v>
      </c>
      <c r="DC4" s="576"/>
      <c r="DD4" s="576"/>
      <c r="DE4" s="576"/>
      <c r="DF4" s="576"/>
      <c r="DG4" s="576"/>
      <c r="DH4" s="576"/>
      <c r="DI4" s="577"/>
    </row>
    <row r="5" spans="1:119" ht="18.75" customHeight="1" x14ac:dyDescent="0.15">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97</v>
      </c>
      <c r="AN5" s="380"/>
      <c r="AO5" s="380"/>
      <c r="AP5" s="380"/>
      <c r="AQ5" s="380"/>
      <c r="AR5" s="380"/>
      <c r="AS5" s="380"/>
      <c r="AT5" s="381"/>
      <c r="AU5" s="453" t="s">
        <v>98</v>
      </c>
      <c r="AV5" s="454"/>
      <c r="AW5" s="454"/>
      <c r="AX5" s="454"/>
      <c r="AY5" s="386" t="s">
        <v>99</v>
      </c>
      <c r="AZ5" s="387"/>
      <c r="BA5" s="387"/>
      <c r="BB5" s="387"/>
      <c r="BC5" s="387"/>
      <c r="BD5" s="387"/>
      <c r="BE5" s="387"/>
      <c r="BF5" s="387"/>
      <c r="BG5" s="387"/>
      <c r="BH5" s="387"/>
      <c r="BI5" s="387"/>
      <c r="BJ5" s="387"/>
      <c r="BK5" s="387"/>
      <c r="BL5" s="387"/>
      <c r="BM5" s="388"/>
      <c r="BN5" s="406">
        <v>6067240</v>
      </c>
      <c r="BO5" s="407"/>
      <c r="BP5" s="407"/>
      <c r="BQ5" s="407"/>
      <c r="BR5" s="407"/>
      <c r="BS5" s="407"/>
      <c r="BT5" s="407"/>
      <c r="BU5" s="408"/>
      <c r="BV5" s="406">
        <v>4643326</v>
      </c>
      <c r="BW5" s="407"/>
      <c r="BX5" s="407"/>
      <c r="BY5" s="407"/>
      <c r="BZ5" s="407"/>
      <c r="CA5" s="407"/>
      <c r="CB5" s="407"/>
      <c r="CC5" s="408"/>
      <c r="CD5" s="415" t="s">
        <v>100</v>
      </c>
      <c r="CE5" s="360"/>
      <c r="CF5" s="360"/>
      <c r="CG5" s="360"/>
      <c r="CH5" s="360"/>
      <c r="CI5" s="360"/>
      <c r="CJ5" s="360"/>
      <c r="CK5" s="360"/>
      <c r="CL5" s="360"/>
      <c r="CM5" s="360"/>
      <c r="CN5" s="360"/>
      <c r="CO5" s="360"/>
      <c r="CP5" s="360"/>
      <c r="CQ5" s="360"/>
      <c r="CR5" s="360"/>
      <c r="CS5" s="416"/>
      <c r="CT5" s="376">
        <v>58.8</v>
      </c>
      <c r="CU5" s="377"/>
      <c r="CV5" s="377"/>
      <c r="CW5" s="377"/>
      <c r="CX5" s="377"/>
      <c r="CY5" s="377"/>
      <c r="CZ5" s="377"/>
      <c r="DA5" s="378"/>
      <c r="DB5" s="376">
        <v>73.8</v>
      </c>
      <c r="DC5" s="377"/>
      <c r="DD5" s="377"/>
      <c r="DE5" s="377"/>
      <c r="DF5" s="377"/>
      <c r="DG5" s="377"/>
      <c r="DH5" s="377"/>
      <c r="DI5" s="378"/>
    </row>
    <row r="6" spans="1:119" ht="18.75" customHeight="1" x14ac:dyDescent="0.15">
      <c r="A6" s="175"/>
      <c r="B6" s="552" t="s">
        <v>101</v>
      </c>
      <c r="C6" s="430"/>
      <c r="D6" s="430"/>
      <c r="E6" s="553"/>
      <c r="F6" s="553"/>
      <c r="G6" s="553"/>
      <c r="H6" s="553"/>
      <c r="I6" s="553"/>
      <c r="J6" s="553"/>
      <c r="K6" s="553"/>
      <c r="L6" s="553" t="s">
        <v>102</v>
      </c>
      <c r="M6" s="553"/>
      <c r="N6" s="553"/>
      <c r="O6" s="553"/>
      <c r="P6" s="553"/>
      <c r="Q6" s="553"/>
      <c r="R6" s="428"/>
      <c r="S6" s="428"/>
      <c r="T6" s="428"/>
      <c r="U6" s="428"/>
      <c r="V6" s="559"/>
      <c r="W6" s="487" t="s">
        <v>103</v>
      </c>
      <c r="X6" s="429"/>
      <c r="Y6" s="429"/>
      <c r="Z6" s="429"/>
      <c r="AA6" s="429"/>
      <c r="AB6" s="430"/>
      <c r="AC6" s="564" t="s">
        <v>104</v>
      </c>
      <c r="AD6" s="565"/>
      <c r="AE6" s="565"/>
      <c r="AF6" s="565"/>
      <c r="AG6" s="565"/>
      <c r="AH6" s="565"/>
      <c r="AI6" s="565"/>
      <c r="AJ6" s="565"/>
      <c r="AK6" s="565"/>
      <c r="AL6" s="566"/>
      <c r="AM6" s="465" t="s">
        <v>105</v>
      </c>
      <c r="AN6" s="380"/>
      <c r="AO6" s="380"/>
      <c r="AP6" s="380"/>
      <c r="AQ6" s="380"/>
      <c r="AR6" s="380"/>
      <c r="AS6" s="380"/>
      <c r="AT6" s="381"/>
      <c r="AU6" s="453" t="s">
        <v>106</v>
      </c>
      <c r="AV6" s="454"/>
      <c r="AW6" s="454"/>
      <c r="AX6" s="454"/>
      <c r="AY6" s="386" t="s">
        <v>107</v>
      </c>
      <c r="AZ6" s="387"/>
      <c r="BA6" s="387"/>
      <c r="BB6" s="387"/>
      <c r="BC6" s="387"/>
      <c r="BD6" s="387"/>
      <c r="BE6" s="387"/>
      <c r="BF6" s="387"/>
      <c r="BG6" s="387"/>
      <c r="BH6" s="387"/>
      <c r="BI6" s="387"/>
      <c r="BJ6" s="387"/>
      <c r="BK6" s="387"/>
      <c r="BL6" s="387"/>
      <c r="BM6" s="388"/>
      <c r="BN6" s="406">
        <v>155579</v>
      </c>
      <c r="BO6" s="407"/>
      <c r="BP6" s="407"/>
      <c r="BQ6" s="407"/>
      <c r="BR6" s="407"/>
      <c r="BS6" s="407"/>
      <c r="BT6" s="407"/>
      <c r="BU6" s="408"/>
      <c r="BV6" s="406">
        <v>484488</v>
      </c>
      <c r="BW6" s="407"/>
      <c r="BX6" s="407"/>
      <c r="BY6" s="407"/>
      <c r="BZ6" s="407"/>
      <c r="CA6" s="407"/>
      <c r="CB6" s="407"/>
      <c r="CC6" s="408"/>
      <c r="CD6" s="415" t="s">
        <v>108</v>
      </c>
      <c r="CE6" s="360"/>
      <c r="CF6" s="360"/>
      <c r="CG6" s="360"/>
      <c r="CH6" s="360"/>
      <c r="CI6" s="360"/>
      <c r="CJ6" s="360"/>
      <c r="CK6" s="360"/>
      <c r="CL6" s="360"/>
      <c r="CM6" s="360"/>
      <c r="CN6" s="360"/>
      <c r="CO6" s="360"/>
      <c r="CP6" s="360"/>
      <c r="CQ6" s="360"/>
      <c r="CR6" s="360"/>
      <c r="CS6" s="416"/>
      <c r="CT6" s="549">
        <v>59.3</v>
      </c>
      <c r="CU6" s="550"/>
      <c r="CV6" s="550"/>
      <c r="CW6" s="550"/>
      <c r="CX6" s="550"/>
      <c r="CY6" s="550"/>
      <c r="CZ6" s="550"/>
      <c r="DA6" s="551"/>
      <c r="DB6" s="549">
        <v>76.099999999999994</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109</v>
      </c>
      <c r="AN7" s="380"/>
      <c r="AO7" s="380"/>
      <c r="AP7" s="380"/>
      <c r="AQ7" s="380"/>
      <c r="AR7" s="380"/>
      <c r="AS7" s="380"/>
      <c r="AT7" s="381"/>
      <c r="AU7" s="453" t="s">
        <v>110</v>
      </c>
      <c r="AV7" s="454"/>
      <c r="AW7" s="454"/>
      <c r="AX7" s="454"/>
      <c r="AY7" s="386" t="s">
        <v>111</v>
      </c>
      <c r="AZ7" s="387"/>
      <c r="BA7" s="387"/>
      <c r="BB7" s="387"/>
      <c r="BC7" s="387"/>
      <c r="BD7" s="387"/>
      <c r="BE7" s="387"/>
      <c r="BF7" s="387"/>
      <c r="BG7" s="387"/>
      <c r="BH7" s="387"/>
      <c r="BI7" s="387"/>
      <c r="BJ7" s="387"/>
      <c r="BK7" s="387"/>
      <c r="BL7" s="387"/>
      <c r="BM7" s="388"/>
      <c r="BN7" s="406">
        <v>38781</v>
      </c>
      <c r="BO7" s="407"/>
      <c r="BP7" s="407"/>
      <c r="BQ7" s="407"/>
      <c r="BR7" s="407"/>
      <c r="BS7" s="407"/>
      <c r="BT7" s="407"/>
      <c r="BU7" s="408"/>
      <c r="BV7" s="406">
        <v>134000</v>
      </c>
      <c r="BW7" s="407"/>
      <c r="BX7" s="407"/>
      <c r="BY7" s="407"/>
      <c r="BZ7" s="407"/>
      <c r="CA7" s="407"/>
      <c r="CB7" s="407"/>
      <c r="CC7" s="408"/>
      <c r="CD7" s="415" t="s">
        <v>112</v>
      </c>
      <c r="CE7" s="360"/>
      <c r="CF7" s="360"/>
      <c r="CG7" s="360"/>
      <c r="CH7" s="360"/>
      <c r="CI7" s="360"/>
      <c r="CJ7" s="360"/>
      <c r="CK7" s="360"/>
      <c r="CL7" s="360"/>
      <c r="CM7" s="360"/>
      <c r="CN7" s="360"/>
      <c r="CO7" s="360"/>
      <c r="CP7" s="360"/>
      <c r="CQ7" s="360"/>
      <c r="CR7" s="360"/>
      <c r="CS7" s="416"/>
      <c r="CT7" s="406">
        <v>3147261</v>
      </c>
      <c r="CU7" s="407"/>
      <c r="CV7" s="407"/>
      <c r="CW7" s="407"/>
      <c r="CX7" s="407"/>
      <c r="CY7" s="407"/>
      <c r="CZ7" s="407"/>
      <c r="DA7" s="408"/>
      <c r="DB7" s="406">
        <v>3197990</v>
      </c>
      <c r="DC7" s="407"/>
      <c r="DD7" s="407"/>
      <c r="DE7" s="407"/>
      <c r="DF7" s="407"/>
      <c r="DG7" s="407"/>
      <c r="DH7" s="407"/>
      <c r="DI7" s="408"/>
    </row>
    <row r="8" spans="1:119" ht="18.75" customHeight="1" thickBot="1" x14ac:dyDescent="0.2">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113</v>
      </c>
      <c r="AN8" s="380"/>
      <c r="AO8" s="380"/>
      <c r="AP8" s="380"/>
      <c r="AQ8" s="380"/>
      <c r="AR8" s="380"/>
      <c r="AS8" s="380"/>
      <c r="AT8" s="381"/>
      <c r="AU8" s="453" t="s">
        <v>114</v>
      </c>
      <c r="AV8" s="454"/>
      <c r="AW8" s="454"/>
      <c r="AX8" s="454"/>
      <c r="AY8" s="386" t="s">
        <v>115</v>
      </c>
      <c r="AZ8" s="387"/>
      <c r="BA8" s="387"/>
      <c r="BB8" s="387"/>
      <c r="BC8" s="387"/>
      <c r="BD8" s="387"/>
      <c r="BE8" s="387"/>
      <c r="BF8" s="387"/>
      <c r="BG8" s="387"/>
      <c r="BH8" s="387"/>
      <c r="BI8" s="387"/>
      <c r="BJ8" s="387"/>
      <c r="BK8" s="387"/>
      <c r="BL8" s="387"/>
      <c r="BM8" s="388"/>
      <c r="BN8" s="406">
        <v>116798</v>
      </c>
      <c r="BO8" s="407"/>
      <c r="BP8" s="407"/>
      <c r="BQ8" s="407"/>
      <c r="BR8" s="407"/>
      <c r="BS8" s="407"/>
      <c r="BT8" s="407"/>
      <c r="BU8" s="408"/>
      <c r="BV8" s="406">
        <v>350488</v>
      </c>
      <c r="BW8" s="407"/>
      <c r="BX8" s="407"/>
      <c r="BY8" s="407"/>
      <c r="BZ8" s="407"/>
      <c r="CA8" s="407"/>
      <c r="CB8" s="407"/>
      <c r="CC8" s="408"/>
      <c r="CD8" s="415" t="s">
        <v>116</v>
      </c>
      <c r="CE8" s="360"/>
      <c r="CF8" s="360"/>
      <c r="CG8" s="360"/>
      <c r="CH8" s="360"/>
      <c r="CI8" s="360"/>
      <c r="CJ8" s="360"/>
      <c r="CK8" s="360"/>
      <c r="CL8" s="360"/>
      <c r="CM8" s="360"/>
      <c r="CN8" s="360"/>
      <c r="CO8" s="360"/>
      <c r="CP8" s="360"/>
      <c r="CQ8" s="360"/>
      <c r="CR8" s="360"/>
      <c r="CS8" s="416"/>
      <c r="CT8" s="509">
        <v>0.16</v>
      </c>
      <c r="CU8" s="510"/>
      <c r="CV8" s="510"/>
      <c r="CW8" s="510"/>
      <c r="CX8" s="510"/>
      <c r="CY8" s="510"/>
      <c r="CZ8" s="510"/>
      <c r="DA8" s="511"/>
      <c r="DB8" s="509">
        <v>0.16</v>
      </c>
      <c r="DC8" s="510"/>
      <c r="DD8" s="510"/>
      <c r="DE8" s="510"/>
      <c r="DF8" s="510"/>
      <c r="DG8" s="510"/>
      <c r="DH8" s="510"/>
      <c r="DI8" s="511"/>
    </row>
    <row r="9" spans="1:119" ht="18.75" customHeight="1" thickBot="1" x14ac:dyDescent="0.2">
      <c r="A9" s="175"/>
      <c r="B9" s="538" t="s">
        <v>117</v>
      </c>
      <c r="C9" s="539"/>
      <c r="D9" s="539"/>
      <c r="E9" s="539"/>
      <c r="F9" s="539"/>
      <c r="G9" s="539"/>
      <c r="H9" s="539"/>
      <c r="I9" s="539"/>
      <c r="J9" s="539"/>
      <c r="K9" s="459"/>
      <c r="L9" s="540" t="s">
        <v>118</v>
      </c>
      <c r="M9" s="541"/>
      <c r="N9" s="541"/>
      <c r="O9" s="541"/>
      <c r="P9" s="541"/>
      <c r="Q9" s="542"/>
      <c r="R9" s="543">
        <v>2950</v>
      </c>
      <c r="S9" s="544"/>
      <c r="T9" s="544"/>
      <c r="U9" s="544"/>
      <c r="V9" s="545"/>
      <c r="W9" s="475" t="s">
        <v>119</v>
      </c>
      <c r="X9" s="476"/>
      <c r="Y9" s="476"/>
      <c r="Z9" s="476"/>
      <c r="AA9" s="476"/>
      <c r="AB9" s="476"/>
      <c r="AC9" s="476"/>
      <c r="AD9" s="476"/>
      <c r="AE9" s="476"/>
      <c r="AF9" s="476"/>
      <c r="AG9" s="476"/>
      <c r="AH9" s="476"/>
      <c r="AI9" s="476"/>
      <c r="AJ9" s="476"/>
      <c r="AK9" s="476"/>
      <c r="AL9" s="546"/>
      <c r="AM9" s="465" t="s">
        <v>120</v>
      </c>
      <c r="AN9" s="380"/>
      <c r="AO9" s="380"/>
      <c r="AP9" s="380"/>
      <c r="AQ9" s="380"/>
      <c r="AR9" s="380"/>
      <c r="AS9" s="380"/>
      <c r="AT9" s="381"/>
      <c r="AU9" s="453" t="s">
        <v>98</v>
      </c>
      <c r="AV9" s="454"/>
      <c r="AW9" s="454"/>
      <c r="AX9" s="454"/>
      <c r="AY9" s="386" t="s">
        <v>121</v>
      </c>
      <c r="AZ9" s="387"/>
      <c r="BA9" s="387"/>
      <c r="BB9" s="387"/>
      <c r="BC9" s="387"/>
      <c r="BD9" s="387"/>
      <c r="BE9" s="387"/>
      <c r="BF9" s="387"/>
      <c r="BG9" s="387"/>
      <c r="BH9" s="387"/>
      <c r="BI9" s="387"/>
      <c r="BJ9" s="387"/>
      <c r="BK9" s="387"/>
      <c r="BL9" s="387"/>
      <c r="BM9" s="388"/>
      <c r="BN9" s="406">
        <v>-233690</v>
      </c>
      <c r="BO9" s="407"/>
      <c r="BP9" s="407"/>
      <c r="BQ9" s="407"/>
      <c r="BR9" s="407"/>
      <c r="BS9" s="407"/>
      <c r="BT9" s="407"/>
      <c r="BU9" s="408"/>
      <c r="BV9" s="406">
        <v>273549</v>
      </c>
      <c r="BW9" s="407"/>
      <c r="BX9" s="407"/>
      <c r="BY9" s="407"/>
      <c r="BZ9" s="407"/>
      <c r="CA9" s="407"/>
      <c r="CB9" s="407"/>
      <c r="CC9" s="408"/>
      <c r="CD9" s="415" t="s">
        <v>122</v>
      </c>
      <c r="CE9" s="360"/>
      <c r="CF9" s="360"/>
      <c r="CG9" s="360"/>
      <c r="CH9" s="360"/>
      <c r="CI9" s="360"/>
      <c r="CJ9" s="360"/>
      <c r="CK9" s="360"/>
      <c r="CL9" s="360"/>
      <c r="CM9" s="360"/>
      <c r="CN9" s="360"/>
      <c r="CO9" s="360"/>
      <c r="CP9" s="360"/>
      <c r="CQ9" s="360"/>
      <c r="CR9" s="360"/>
      <c r="CS9" s="416"/>
      <c r="CT9" s="376">
        <v>11.7</v>
      </c>
      <c r="CU9" s="377"/>
      <c r="CV9" s="377"/>
      <c r="CW9" s="377"/>
      <c r="CX9" s="377"/>
      <c r="CY9" s="377"/>
      <c r="CZ9" s="377"/>
      <c r="DA9" s="378"/>
      <c r="DB9" s="376">
        <v>14.1</v>
      </c>
      <c r="DC9" s="377"/>
      <c r="DD9" s="377"/>
      <c r="DE9" s="377"/>
      <c r="DF9" s="377"/>
      <c r="DG9" s="377"/>
      <c r="DH9" s="377"/>
      <c r="DI9" s="378"/>
    </row>
    <row r="10" spans="1:119" ht="18.75" customHeight="1" thickBot="1" x14ac:dyDescent="0.2">
      <c r="A10" s="175"/>
      <c r="B10" s="538"/>
      <c r="C10" s="539"/>
      <c r="D10" s="539"/>
      <c r="E10" s="539"/>
      <c r="F10" s="539"/>
      <c r="G10" s="539"/>
      <c r="H10" s="539"/>
      <c r="I10" s="539"/>
      <c r="J10" s="539"/>
      <c r="K10" s="459"/>
      <c r="L10" s="379" t="s">
        <v>123</v>
      </c>
      <c r="M10" s="380"/>
      <c r="N10" s="380"/>
      <c r="O10" s="380"/>
      <c r="P10" s="380"/>
      <c r="Q10" s="381"/>
      <c r="R10" s="382">
        <v>3243</v>
      </c>
      <c r="S10" s="383"/>
      <c r="T10" s="383"/>
      <c r="U10" s="383"/>
      <c r="V10" s="385"/>
      <c r="W10" s="547"/>
      <c r="X10" s="357"/>
      <c r="Y10" s="357"/>
      <c r="Z10" s="357"/>
      <c r="AA10" s="357"/>
      <c r="AB10" s="357"/>
      <c r="AC10" s="357"/>
      <c r="AD10" s="357"/>
      <c r="AE10" s="357"/>
      <c r="AF10" s="357"/>
      <c r="AG10" s="357"/>
      <c r="AH10" s="357"/>
      <c r="AI10" s="357"/>
      <c r="AJ10" s="357"/>
      <c r="AK10" s="357"/>
      <c r="AL10" s="548"/>
      <c r="AM10" s="465" t="s">
        <v>124</v>
      </c>
      <c r="AN10" s="380"/>
      <c r="AO10" s="380"/>
      <c r="AP10" s="380"/>
      <c r="AQ10" s="380"/>
      <c r="AR10" s="380"/>
      <c r="AS10" s="380"/>
      <c r="AT10" s="381"/>
      <c r="AU10" s="453" t="s">
        <v>125</v>
      </c>
      <c r="AV10" s="454"/>
      <c r="AW10" s="454"/>
      <c r="AX10" s="454"/>
      <c r="AY10" s="386" t="s">
        <v>126</v>
      </c>
      <c r="AZ10" s="387"/>
      <c r="BA10" s="387"/>
      <c r="BB10" s="387"/>
      <c r="BC10" s="387"/>
      <c r="BD10" s="387"/>
      <c r="BE10" s="387"/>
      <c r="BF10" s="387"/>
      <c r="BG10" s="387"/>
      <c r="BH10" s="387"/>
      <c r="BI10" s="387"/>
      <c r="BJ10" s="387"/>
      <c r="BK10" s="387"/>
      <c r="BL10" s="387"/>
      <c r="BM10" s="388"/>
      <c r="BN10" s="406">
        <v>40007</v>
      </c>
      <c r="BO10" s="407"/>
      <c r="BP10" s="407"/>
      <c r="BQ10" s="407"/>
      <c r="BR10" s="407"/>
      <c r="BS10" s="407"/>
      <c r="BT10" s="407"/>
      <c r="BU10" s="408"/>
      <c r="BV10" s="406">
        <v>6</v>
      </c>
      <c r="BW10" s="407"/>
      <c r="BX10" s="407"/>
      <c r="BY10" s="407"/>
      <c r="BZ10" s="407"/>
      <c r="CA10" s="407"/>
      <c r="CB10" s="407"/>
      <c r="CC10" s="408"/>
      <c r="CD10" s="178" t="s">
        <v>127</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9"/>
      <c r="L11" s="361" t="s">
        <v>128</v>
      </c>
      <c r="M11" s="362"/>
      <c r="N11" s="362"/>
      <c r="O11" s="362"/>
      <c r="P11" s="362"/>
      <c r="Q11" s="363"/>
      <c r="R11" s="535" t="s">
        <v>129</v>
      </c>
      <c r="S11" s="536"/>
      <c r="T11" s="536"/>
      <c r="U11" s="536"/>
      <c r="V11" s="537"/>
      <c r="W11" s="547"/>
      <c r="X11" s="357"/>
      <c r="Y11" s="357"/>
      <c r="Z11" s="357"/>
      <c r="AA11" s="357"/>
      <c r="AB11" s="357"/>
      <c r="AC11" s="357"/>
      <c r="AD11" s="357"/>
      <c r="AE11" s="357"/>
      <c r="AF11" s="357"/>
      <c r="AG11" s="357"/>
      <c r="AH11" s="357"/>
      <c r="AI11" s="357"/>
      <c r="AJ11" s="357"/>
      <c r="AK11" s="357"/>
      <c r="AL11" s="548"/>
      <c r="AM11" s="465" t="s">
        <v>130</v>
      </c>
      <c r="AN11" s="380"/>
      <c r="AO11" s="380"/>
      <c r="AP11" s="380"/>
      <c r="AQ11" s="380"/>
      <c r="AR11" s="380"/>
      <c r="AS11" s="380"/>
      <c r="AT11" s="381"/>
      <c r="AU11" s="453" t="s">
        <v>131</v>
      </c>
      <c r="AV11" s="454"/>
      <c r="AW11" s="454"/>
      <c r="AX11" s="454"/>
      <c r="AY11" s="386" t="s">
        <v>132</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133</v>
      </c>
      <c r="CE11" s="360"/>
      <c r="CF11" s="360"/>
      <c r="CG11" s="360"/>
      <c r="CH11" s="360"/>
      <c r="CI11" s="360"/>
      <c r="CJ11" s="360"/>
      <c r="CK11" s="360"/>
      <c r="CL11" s="360"/>
      <c r="CM11" s="360"/>
      <c r="CN11" s="360"/>
      <c r="CO11" s="360"/>
      <c r="CP11" s="360"/>
      <c r="CQ11" s="360"/>
      <c r="CR11" s="360"/>
      <c r="CS11" s="416"/>
      <c r="CT11" s="509" t="s">
        <v>134</v>
      </c>
      <c r="CU11" s="510"/>
      <c r="CV11" s="510"/>
      <c r="CW11" s="510"/>
      <c r="CX11" s="510"/>
      <c r="CY11" s="510"/>
      <c r="CZ11" s="510"/>
      <c r="DA11" s="511"/>
      <c r="DB11" s="509" t="s">
        <v>135</v>
      </c>
      <c r="DC11" s="510"/>
      <c r="DD11" s="510"/>
      <c r="DE11" s="510"/>
      <c r="DF11" s="510"/>
      <c r="DG11" s="510"/>
      <c r="DH11" s="510"/>
      <c r="DI11" s="511"/>
    </row>
    <row r="12" spans="1:119" ht="18.75" customHeight="1" x14ac:dyDescent="0.15">
      <c r="A12" s="175"/>
      <c r="B12" s="512" t="s">
        <v>136</v>
      </c>
      <c r="C12" s="513"/>
      <c r="D12" s="513"/>
      <c r="E12" s="513"/>
      <c r="F12" s="513"/>
      <c r="G12" s="513"/>
      <c r="H12" s="513"/>
      <c r="I12" s="513"/>
      <c r="J12" s="513"/>
      <c r="K12" s="514"/>
      <c r="L12" s="521" t="s">
        <v>137</v>
      </c>
      <c r="M12" s="522"/>
      <c r="N12" s="522"/>
      <c r="O12" s="522"/>
      <c r="P12" s="522"/>
      <c r="Q12" s="523"/>
      <c r="R12" s="524">
        <v>2814</v>
      </c>
      <c r="S12" s="525"/>
      <c r="T12" s="525"/>
      <c r="U12" s="525"/>
      <c r="V12" s="526"/>
      <c r="W12" s="527" t="s">
        <v>1</v>
      </c>
      <c r="X12" s="454"/>
      <c r="Y12" s="454"/>
      <c r="Z12" s="454"/>
      <c r="AA12" s="454"/>
      <c r="AB12" s="528"/>
      <c r="AC12" s="529" t="s">
        <v>138</v>
      </c>
      <c r="AD12" s="530"/>
      <c r="AE12" s="530"/>
      <c r="AF12" s="530"/>
      <c r="AG12" s="531"/>
      <c r="AH12" s="529" t="s">
        <v>139</v>
      </c>
      <c r="AI12" s="530"/>
      <c r="AJ12" s="530"/>
      <c r="AK12" s="530"/>
      <c r="AL12" s="532"/>
      <c r="AM12" s="465" t="s">
        <v>140</v>
      </c>
      <c r="AN12" s="380"/>
      <c r="AO12" s="380"/>
      <c r="AP12" s="380"/>
      <c r="AQ12" s="380"/>
      <c r="AR12" s="380"/>
      <c r="AS12" s="380"/>
      <c r="AT12" s="381"/>
      <c r="AU12" s="453" t="s">
        <v>106</v>
      </c>
      <c r="AV12" s="454"/>
      <c r="AW12" s="454"/>
      <c r="AX12" s="454"/>
      <c r="AY12" s="386" t="s">
        <v>141</v>
      </c>
      <c r="AZ12" s="387"/>
      <c r="BA12" s="387"/>
      <c r="BB12" s="387"/>
      <c r="BC12" s="387"/>
      <c r="BD12" s="387"/>
      <c r="BE12" s="387"/>
      <c r="BF12" s="387"/>
      <c r="BG12" s="387"/>
      <c r="BH12" s="387"/>
      <c r="BI12" s="387"/>
      <c r="BJ12" s="387"/>
      <c r="BK12" s="387"/>
      <c r="BL12" s="387"/>
      <c r="BM12" s="388"/>
      <c r="BN12" s="406">
        <v>0</v>
      </c>
      <c r="BO12" s="407"/>
      <c r="BP12" s="407"/>
      <c r="BQ12" s="407"/>
      <c r="BR12" s="407"/>
      <c r="BS12" s="407"/>
      <c r="BT12" s="407"/>
      <c r="BU12" s="408"/>
      <c r="BV12" s="406">
        <v>0</v>
      </c>
      <c r="BW12" s="407"/>
      <c r="BX12" s="407"/>
      <c r="BY12" s="407"/>
      <c r="BZ12" s="407"/>
      <c r="CA12" s="407"/>
      <c r="CB12" s="407"/>
      <c r="CC12" s="408"/>
      <c r="CD12" s="415" t="s">
        <v>142</v>
      </c>
      <c r="CE12" s="360"/>
      <c r="CF12" s="360"/>
      <c r="CG12" s="360"/>
      <c r="CH12" s="360"/>
      <c r="CI12" s="360"/>
      <c r="CJ12" s="360"/>
      <c r="CK12" s="360"/>
      <c r="CL12" s="360"/>
      <c r="CM12" s="360"/>
      <c r="CN12" s="360"/>
      <c r="CO12" s="360"/>
      <c r="CP12" s="360"/>
      <c r="CQ12" s="360"/>
      <c r="CR12" s="360"/>
      <c r="CS12" s="416"/>
      <c r="CT12" s="509" t="s">
        <v>143</v>
      </c>
      <c r="CU12" s="510"/>
      <c r="CV12" s="510"/>
      <c r="CW12" s="510"/>
      <c r="CX12" s="510"/>
      <c r="CY12" s="510"/>
      <c r="CZ12" s="510"/>
      <c r="DA12" s="511"/>
      <c r="DB12" s="509" t="s">
        <v>135</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6" t="s">
        <v>144</v>
      </c>
      <c r="N13" s="497"/>
      <c r="O13" s="497"/>
      <c r="P13" s="497"/>
      <c r="Q13" s="498"/>
      <c r="R13" s="499">
        <v>2775</v>
      </c>
      <c r="S13" s="500"/>
      <c r="T13" s="500"/>
      <c r="U13" s="500"/>
      <c r="V13" s="501"/>
      <c r="W13" s="487" t="s">
        <v>145</v>
      </c>
      <c r="X13" s="429"/>
      <c r="Y13" s="429"/>
      <c r="Z13" s="429"/>
      <c r="AA13" s="429"/>
      <c r="AB13" s="430"/>
      <c r="AC13" s="382">
        <v>388</v>
      </c>
      <c r="AD13" s="383"/>
      <c r="AE13" s="383"/>
      <c r="AF13" s="383"/>
      <c r="AG13" s="384"/>
      <c r="AH13" s="382">
        <v>436</v>
      </c>
      <c r="AI13" s="383"/>
      <c r="AJ13" s="383"/>
      <c r="AK13" s="383"/>
      <c r="AL13" s="385"/>
      <c r="AM13" s="465" t="s">
        <v>146</v>
      </c>
      <c r="AN13" s="380"/>
      <c r="AO13" s="380"/>
      <c r="AP13" s="380"/>
      <c r="AQ13" s="380"/>
      <c r="AR13" s="380"/>
      <c r="AS13" s="380"/>
      <c r="AT13" s="381"/>
      <c r="AU13" s="453" t="s">
        <v>147</v>
      </c>
      <c r="AV13" s="454"/>
      <c r="AW13" s="454"/>
      <c r="AX13" s="454"/>
      <c r="AY13" s="386" t="s">
        <v>148</v>
      </c>
      <c r="AZ13" s="387"/>
      <c r="BA13" s="387"/>
      <c r="BB13" s="387"/>
      <c r="BC13" s="387"/>
      <c r="BD13" s="387"/>
      <c r="BE13" s="387"/>
      <c r="BF13" s="387"/>
      <c r="BG13" s="387"/>
      <c r="BH13" s="387"/>
      <c r="BI13" s="387"/>
      <c r="BJ13" s="387"/>
      <c r="BK13" s="387"/>
      <c r="BL13" s="387"/>
      <c r="BM13" s="388"/>
      <c r="BN13" s="406">
        <v>-193683</v>
      </c>
      <c r="BO13" s="407"/>
      <c r="BP13" s="407"/>
      <c r="BQ13" s="407"/>
      <c r="BR13" s="407"/>
      <c r="BS13" s="407"/>
      <c r="BT13" s="407"/>
      <c r="BU13" s="408"/>
      <c r="BV13" s="406">
        <v>273555</v>
      </c>
      <c r="BW13" s="407"/>
      <c r="BX13" s="407"/>
      <c r="BY13" s="407"/>
      <c r="BZ13" s="407"/>
      <c r="CA13" s="407"/>
      <c r="CB13" s="407"/>
      <c r="CC13" s="408"/>
      <c r="CD13" s="415" t="s">
        <v>149</v>
      </c>
      <c r="CE13" s="360"/>
      <c r="CF13" s="360"/>
      <c r="CG13" s="360"/>
      <c r="CH13" s="360"/>
      <c r="CI13" s="360"/>
      <c r="CJ13" s="360"/>
      <c r="CK13" s="360"/>
      <c r="CL13" s="360"/>
      <c r="CM13" s="360"/>
      <c r="CN13" s="360"/>
      <c r="CO13" s="360"/>
      <c r="CP13" s="360"/>
      <c r="CQ13" s="360"/>
      <c r="CR13" s="360"/>
      <c r="CS13" s="416"/>
      <c r="CT13" s="376">
        <v>8</v>
      </c>
      <c r="CU13" s="377"/>
      <c r="CV13" s="377"/>
      <c r="CW13" s="377"/>
      <c r="CX13" s="377"/>
      <c r="CY13" s="377"/>
      <c r="CZ13" s="377"/>
      <c r="DA13" s="378"/>
      <c r="DB13" s="376">
        <v>8.1999999999999993</v>
      </c>
      <c r="DC13" s="377"/>
      <c r="DD13" s="377"/>
      <c r="DE13" s="377"/>
      <c r="DF13" s="377"/>
      <c r="DG13" s="377"/>
      <c r="DH13" s="377"/>
      <c r="DI13" s="378"/>
    </row>
    <row r="14" spans="1:119" ht="18.75" customHeight="1" thickBot="1" x14ac:dyDescent="0.2">
      <c r="A14" s="175"/>
      <c r="B14" s="515"/>
      <c r="C14" s="516"/>
      <c r="D14" s="516"/>
      <c r="E14" s="516"/>
      <c r="F14" s="516"/>
      <c r="G14" s="516"/>
      <c r="H14" s="516"/>
      <c r="I14" s="516"/>
      <c r="J14" s="516"/>
      <c r="K14" s="517"/>
      <c r="L14" s="489" t="s">
        <v>150</v>
      </c>
      <c r="M14" s="533"/>
      <c r="N14" s="533"/>
      <c r="O14" s="533"/>
      <c r="P14" s="533"/>
      <c r="Q14" s="534"/>
      <c r="R14" s="499">
        <v>2891</v>
      </c>
      <c r="S14" s="500"/>
      <c r="T14" s="500"/>
      <c r="U14" s="500"/>
      <c r="V14" s="501"/>
      <c r="W14" s="502"/>
      <c r="X14" s="432"/>
      <c r="Y14" s="432"/>
      <c r="Z14" s="432"/>
      <c r="AA14" s="432"/>
      <c r="AB14" s="433"/>
      <c r="AC14" s="492">
        <v>23.4</v>
      </c>
      <c r="AD14" s="493"/>
      <c r="AE14" s="493"/>
      <c r="AF14" s="493"/>
      <c r="AG14" s="494"/>
      <c r="AH14" s="492">
        <v>24.5</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151</v>
      </c>
      <c r="CE14" s="413"/>
      <c r="CF14" s="413"/>
      <c r="CG14" s="413"/>
      <c r="CH14" s="413"/>
      <c r="CI14" s="413"/>
      <c r="CJ14" s="413"/>
      <c r="CK14" s="413"/>
      <c r="CL14" s="413"/>
      <c r="CM14" s="413"/>
      <c r="CN14" s="413"/>
      <c r="CO14" s="413"/>
      <c r="CP14" s="413"/>
      <c r="CQ14" s="413"/>
      <c r="CR14" s="413"/>
      <c r="CS14" s="414"/>
      <c r="CT14" s="503">
        <v>11.2</v>
      </c>
      <c r="CU14" s="504"/>
      <c r="CV14" s="504"/>
      <c r="CW14" s="504"/>
      <c r="CX14" s="504"/>
      <c r="CY14" s="504"/>
      <c r="CZ14" s="504"/>
      <c r="DA14" s="505"/>
      <c r="DB14" s="503">
        <v>64.599999999999994</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6" t="s">
        <v>152</v>
      </c>
      <c r="N15" s="497"/>
      <c r="O15" s="497"/>
      <c r="P15" s="497"/>
      <c r="Q15" s="498"/>
      <c r="R15" s="499">
        <v>2854</v>
      </c>
      <c r="S15" s="500"/>
      <c r="T15" s="500"/>
      <c r="U15" s="500"/>
      <c r="V15" s="501"/>
      <c r="W15" s="487" t="s">
        <v>153</v>
      </c>
      <c r="X15" s="429"/>
      <c r="Y15" s="429"/>
      <c r="Z15" s="429"/>
      <c r="AA15" s="429"/>
      <c r="AB15" s="430"/>
      <c r="AC15" s="382">
        <v>274</v>
      </c>
      <c r="AD15" s="383"/>
      <c r="AE15" s="383"/>
      <c r="AF15" s="383"/>
      <c r="AG15" s="384"/>
      <c r="AH15" s="382">
        <v>294</v>
      </c>
      <c r="AI15" s="383"/>
      <c r="AJ15" s="383"/>
      <c r="AK15" s="383"/>
      <c r="AL15" s="385"/>
      <c r="AM15" s="465"/>
      <c r="AN15" s="380"/>
      <c r="AO15" s="380"/>
      <c r="AP15" s="380"/>
      <c r="AQ15" s="380"/>
      <c r="AR15" s="380"/>
      <c r="AS15" s="380"/>
      <c r="AT15" s="381"/>
      <c r="AU15" s="453"/>
      <c r="AV15" s="454"/>
      <c r="AW15" s="454"/>
      <c r="AX15" s="454"/>
      <c r="AY15" s="398" t="s">
        <v>154</v>
      </c>
      <c r="AZ15" s="399"/>
      <c r="BA15" s="399"/>
      <c r="BB15" s="399"/>
      <c r="BC15" s="399"/>
      <c r="BD15" s="399"/>
      <c r="BE15" s="399"/>
      <c r="BF15" s="399"/>
      <c r="BG15" s="399"/>
      <c r="BH15" s="399"/>
      <c r="BI15" s="399"/>
      <c r="BJ15" s="399"/>
      <c r="BK15" s="399"/>
      <c r="BL15" s="399"/>
      <c r="BM15" s="400"/>
      <c r="BN15" s="401">
        <v>469852</v>
      </c>
      <c r="BO15" s="402"/>
      <c r="BP15" s="402"/>
      <c r="BQ15" s="402"/>
      <c r="BR15" s="402"/>
      <c r="BS15" s="402"/>
      <c r="BT15" s="402"/>
      <c r="BU15" s="403"/>
      <c r="BV15" s="401">
        <v>451426</v>
      </c>
      <c r="BW15" s="402"/>
      <c r="BX15" s="402"/>
      <c r="BY15" s="402"/>
      <c r="BZ15" s="402"/>
      <c r="CA15" s="402"/>
      <c r="CB15" s="402"/>
      <c r="CC15" s="403"/>
      <c r="CD15" s="506" t="s">
        <v>155</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9" t="s">
        <v>156</v>
      </c>
      <c r="M16" s="490"/>
      <c r="N16" s="490"/>
      <c r="O16" s="490"/>
      <c r="P16" s="490"/>
      <c r="Q16" s="491"/>
      <c r="R16" s="484" t="s">
        <v>157</v>
      </c>
      <c r="S16" s="485"/>
      <c r="T16" s="485"/>
      <c r="U16" s="485"/>
      <c r="V16" s="486"/>
      <c r="W16" s="502"/>
      <c r="X16" s="432"/>
      <c r="Y16" s="432"/>
      <c r="Z16" s="432"/>
      <c r="AA16" s="432"/>
      <c r="AB16" s="433"/>
      <c r="AC16" s="492">
        <v>16.5</v>
      </c>
      <c r="AD16" s="493"/>
      <c r="AE16" s="493"/>
      <c r="AF16" s="493"/>
      <c r="AG16" s="494"/>
      <c r="AH16" s="492">
        <v>16.5</v>
      </c>
      <c r="AI16" s="493"/>
      <c r="AJ16" s="493"/>
      <c r="AK16" s="493"/>
      <c r="AL16" s="495"/>
      <c r="AM16" s="465"/>
      <c r="AN16" s="380"/>
      <c r="AO16" s="380"/>
      <c r="AP16" s="380"/>
      <c r="AQ16" s="380"/>
      <c r="AR16" s="380"/>
      <c r="AS16" s="380"/>
      <c r="AT16" s="381"/>
      <c r="AU16" s="453"/>
      <c r="AV16" s="454"/>
      <c r="AW16" s="454"/>
      <c r="AX16" s="454"/>
      <c r="AY16" s="386" t="s">
        <v>158</v>
      </c>
      <c r="AZ16" s="387"/>
      <c r="BA16" s="387"/>
      <c r="BB16" s="387"/>
      <c r="BC16" s="387"/>
      <c r="BD16" s="387"/>
      <c r="BE16" s="387"/>
      <c r="BF16" s="387"/>
      <c r="BG16" s="387"/>
      <c r="BH16" s="387"/>
      <c r="BI16" s="387"/>
      <c r="BJ16" s="387"/>
      <c r="BK16" s="387"/>
      <c r="BL16" s="387"/>
      <c r="BM16" s="388"/>
      <c r="BN16" s="406">
        <v>3012417</v>
      </c>
      <c r="BO16" s="407"/>
      <c r="BP16" s="407"/>
      <c r="BQ16" s="407"/>
      <c r="BR16" s="407"/>
      <c r="BS16" s="407"/>
      <c r="BT16" s="407"/>
      <c r="BU16" s="408"/>
      <c r="BV16" s="406">
        <v>3001505</v>
      </c>
      <c r="BW16" s="407"/>
      <c r="BX16" s="407"/>
      <c r="BY16" s="407"/>
      <c r="BZ16" s="407"/>
      <c r="CA16" s="407"/>
      <c r="CB16" s="407"/>
      <c r="CC16" s="408"/>
      <c r="CD16" s="188"/>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
      <c r="A17" s="175"/>
      <c r="B17" s="518"/>
      <c r="C17" s="519"/>
      <c r="D17" s="519"/>
      <c r="E17" s="519"/>
      <c r="F17" s="519"/>
      <c r="G17" s="519"/>
      <c r="H17" s="519"/>
      <c r="I17" s="519"/>
      <c r="J17" s="519"/>
      <c r="K17" s="520"/>
      <c r="L17" s="189"/>
      <c r="M17" s="481" t="s">
        <v>159</v>
      </c>
      <c r="N17" s="482"/>
      <c r="O17" s="482"/>
      <c r="P17" s="482"/>
      <c r="Q17" s="483"/>
      <c r="R17" s="484" t="s">
        <v>160</v>
      </c>
      <c r="S17" s="485"/>
      <c r="T17" s="485"/>
      <c r="U17" s="485"/>
      <c r="V17" s="486"/>
      <c r="W17" s="487" t="s">
        <v>161</v>
      </c>
      <c r="X17" s="429"/>
      <c r="Y17" s="429"/>
      <c r="Z17" s="429"/>
      <c r="AA17" s="429"/>
      <c r="AB17" s="430"/>
      <c r="AC17" s="382">
        <v>999</v>
      </c>
      <c r="AD17" s="383"/>
      <c r="AE17" s="383"/>
      <c r="AF17" s="383"/>
      <c r="AG17" s="384"/>
      <c r="AH17" s="382">
        <v>1050</v>
      </c>
      <c r="AI17" s="383"/>
      <c r="AJ17" s="383"/>
      <c r="AK17" s="383"/>
      <c r="AL17" s="385"/>
      <c r="AM17" s="465"/>
      <c r="AN17" s="380"/>
      <c r="AO17" s="380"/>
      <c r="AP17" s="380"/>
      <c r="AQ17" s="380"/>
      <c r="AR17" s="380"/>
      <c r="AS17" s="380"/>
      <c r="AT17" s="381"/>
      <c r="AU17" s="453"/>
      <c r="AV17" s="454"/>
      <c r="AW17" s="454"/>
      <c r="AX17" s="454"/>
      <c r="AY17" s="386" t="s">
        <v>162</v>
      </c>
      <c r="AZ17" s="387"/>
      <c r="BA17" s="387"/>
      <c r="BB17" s="387"/>
      <c r="BC17" s="387"/>
      <c r="BD17" s="387"/>
      <c r="BE17" s="387"/>
      <c r="BF17" s="387"/>
      <c r="BG17" s="387"/>
      <c r="BH17" s="387"/>
      <c r="BI17" s="387"/>
      <c r="BJ17" s="387"/>
      <c r="BK17" s="387"/>
      <c r="BL17" s="387"/>
      <c r="BM17" s="388"/>
      <c r="BN17" s="406">
        <v>579449</v>
      </c>
      <c r="BO17" s="407"/>
      <c r="BP17" s="407"/>
      <c r="BQ17" s="407"/>
      <c r="BR17" s="407"/>
      <c r="BS17" s="407"/>
      <c r="BT17" s="407"/>
      <c r="BU17" s="408"/>
      <c r="BV17" s="406">
        <v>550154</v>
      </c>
      <c r="BW17" s="407"/>
      <c r="BX17" s="407"/>
      <c r="BY17" s="407"/>
      <c r="BZ17" s="407"/>
      <c r="CA17" s="407"/>
      <c r="CB17" s="407"/>
      <c r="CC17" s="408"/>
      <c r="CD17" s="188"/>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
      <c r="A18" s="175"/>
      <c r="B18" s="458" t="s">
        <v>163</v>
      </c>
      <c r="C18" s="459"/>
      <c r="D18" s="459"/>
      <c r="E18" s="460"/>
      <c r="F18" s="460"/>
      <c r="G18" s="460"/>
      <c r="H18" s="460"/>
      <c r="I18" s="460"/>
      <c r="J18" s="460"/>
      <c r="K18" s="460"/>
      <c r="L18" s="461">
        <v>353.56</v>
      </c>
      <c r="M18" s="461"/>
      <c r="N18" s="461"/>
      <c r="O18" s="461"/>
      <c r="P18" s="461"/>
      <c r="Q18" s="461"/>
      <c r="R18" s="462"/>
      <c r="S18" s="462"/>
      <c r="T18" s="462"/>
      <c r="U18" s="462"/>
      <c r="V18" s="463"/>
      <c r="W18" s="477"/>
      <c r="X18" s="478"/>
      <c r="Y18" s="478"/>
      <c r="Z18" s="478"/>
      <c r="AA18" s="478"/>
      <c r="AB18" s="488"/>
      <c r="AC18" s="370">
        <v>60.1</v>
      </c>
      <c r="AD18" s="371"/>
      <c r="AE18" s="371"/>
      <c r="AF18" s="371"/>
      <c r="AG18" s="464"/>
      <c r="AH18" s="370">
        <v>59</v>
      </c>
      <c r="AI18" s="371"/>
      <c r="AJ18" s="371"/>
      <c r="AK18" s="371"/>
      <c r="AL18" s="372"/>
      <c r="AM18" s="465"/>
      <c r="AN18" s="380"/>
      <c r="AO18" s="380"/>
      <c r="AP18" s="380"/>
      <c r="AQ18" s="380"/>
      <c r="AR18" s="380"/>
      <c r="AS18" s="380"/>
      <c r="AT18" s="381"/>
      <c r="AU18" s="453"/>
      <c r="AV18" s="454"/>
      <c r="AW18" s="454"/>
      <c r="AX18" s="454"/>
      <c r="AY18" s="386" t="s">
        <v>164</v>
      </c>
      <c r="AZ18" s="387"/>
      <c r="BA18" s="387"/>
      <c r="BB18" s="387"/>
      <c r="BC18" s="387"/>
      <c r="BD18" s="387"/>
      <c r="BE18" s="387"/>
      <c r="BF18" s="387"/>
      <c r="BG18" s="387"/>
      <c r="BH18" s="387"/>
      <c r="BI18" s="387"/>
      <c r="BJ18" s="387"/>
      <c r="BK18" s="387"/>
      <c r="BL18" s="387"/>
      <c r="BM18" s="388"/>
      <c r="BN18" s="406">
        <v>1851907</v>
      </c>
      <c r="BO18" s="407"/>
      <c r="BP18" s="407"/>
      <c r="BQ18" s="407"/>
      <c r="BR18" s="407"/>
      <c r="BS18" s="407"/>
      <c r="BT18" s="407"/>
      <c r="BU18" s="408"/>
      <c r="BV18" s="406">
        <v>2390890</v>
      </c>
      <c r="BW18" s="407"/>
      <c r="BX18" s="407"/>
      <c r="BY18" s="407"/>
      <c r="BZ18" s="407"/>
      <c r="CA18" s="407"/>
      <c r="CB18" s="407"/>
      <c r="CC18" s="408"/>
      <c r="CD18" s="188"/>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
      <c r="A19" s="175"/>
      <c r="B19" s="458" t="s">
        <v>165</v>
      </c>
      <c r="C19" s="459"/>
      <c r="D19" s="459"/>
      <c r="E19" s="460"/>
      <c r="F19" s="460"/>
      <c r="G19" s="460"/>
      <c r="H19" s="460"/>
      <c r="I19" s="460"/>
      <c r="J19" s="460"/>
      <c r="K19" s="460"/>
      <c r="L19" s="466">
        <v>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166</v>
      </c>
      <c r="AZ19" s="387"/>
      <c r="BA19" s="387"/>
      <c r="BB19" s="387"/>
      <c r="BC19" s="387"/>
      <c r="BD19" s="387"/>
      <c r="BE19" s="387"/>
      <c r="BF19" s="387"/>
      <c r="BG19" s="387"/>
      <c r="BH19" s="387"/>
      <c r="BI19" s="387"/>
      <c r="BJ19" s="387"/>
      <c r="BK19" s="387"/>
      <c r="BL19" s="387"/>
      <c r="BM19" s="388"/>
      <c r="BN19" s="406">
        <v>3914980</v>
      </c>
      <c r="BO19" s="407"/>
      <c r="BP19" s="407"/>
      <c r="BQ19" s="407"/>
      <c r="BR19" s="407"/>
      <c r="BS19" s="407"/>
      <c r="BT19" s="407"/>
      <c r="BU19" s="408"/>
      <c r="BV19" s="406">
        <v>3626147</v>
      </c>
      <c r="BW19" s="407"/>
      <c r="BX19" s="407"/>
      <c r="BY19" s="407"/>
      <c r="BZ19" s="407"/>
      <c r="CA19" s="407"/>
      <c r="CB19" s="407"/>
      <c r="CC19" s="408"/>
      <c r="CD19" s="188"/>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
      <c r="A20" s="175"/>
      <c r="B20" s="458" t="s">
        <v>167</v>
      </c>
      <c r="C20" s="459"/>
      <c r="D20" s="459"/>
      <c r="E20" s="460"/>
      <c r="F20" s="460"/>
      <c r="G20" s="460"/>
      <c r="H20" s="460"/>
      <c r="I20" s="460"/>
      <c r="J20" s="460"/>
      <c r="K20" s="460"/>
      <c r="L20" s="466">
        <v>1425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8"/>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
      <c r="A21" s="175"/>
      <c r="B21" s="455" t="s">
        <v>168</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8"/>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15">
      <c r="A22" s="175"/>
      <c r="B22" s="419" t="s">
        <v>169</v>
      </c>
      <c r="C22" s="420"/>
      <c r="D22" s="421"/>
      <c r="E22" s="428" t="s">
        <v>1</v>
      </c>
      <c r="F22" s="429"/>
      <c r="G22" s="429"/>
      <c r="H22" s="429"/>
      <c r="I22" s="429"/>
      <c r="J22" s="429"/>
      <c r="K22" s="430"/>
      <c r="L22" s="428" t="s">
        <v>170</v>
      </c>
      <c r="M22" s="429"/>
      <c r="N22" s="429"/>
      <c r="O22" s="429"/>
      <c r="P22" s="430"/>
      <c r="Q22" s="434" t="s">
        <v>171</v>
      </c>
      <c r="R22" s="435"/>
      <c r="S22" s="435"/>
      <c r="T22" s="435"/>
      <c r="U22" s="435"/>
      <c r="V22" s="436"/>
      <c r="W22" s="440" t="s">
        <v>172</v>
      </c>
      <c r="X22" s="420"/>
      <c r="Y22" s="421"/>
      <c r="Z22" s="428" t="s">
        <v>1</v>
      </c>
      <c r="AA22" s="429"/>
      <c r="AB22" s="429"/>
      <c r="AC22" s="429"/>
      <c r="AD22" s="429"/>
      <c r="AE22" s="429"/>
      <c r="AF22" s="429"/>
      <c r="AG22" s="430"/>
      <c r="AH22" s="445" t="s">
        <v>173</v>
      </c>
      <c r="AI22" s="429"/>
      <c r="AJ22" s="429"/>
      <c r="AK22" s="429"/>
      <c r="AL22" s="430"/>
      <c r="AM22" s="445" t="s">
        <v>174</v>
      </c>
      <c r="AN22" s="446"/>
      <c r="AO22" s="446"/>
      <c r="AP22" s="446"/>
      <c r="AQ22" s="446"/>
      <c r="AR22" s="447"/>
      <c r="AS22" s="434" t="s">
        <v>171</v>
      </c>
      <c r="AT22" s="435"/>
      <c r="AU22" s="435"/>
      <c r="AV22" s="435"/>
      <c r="AW22" s="435"/>
      <c r="AX22" s="451"/>
      <c r="AY22" s="398" t="s">
        <v>175</v>
      </c>
      <c r="AZ22" s="399"/>
      <c r="BA22" s="399"/>
      <c r="BB22" s="399"/>
      <c r="BC22" s="399"/>
      <c r="BD22" s="399"/>
      <c r="BE22" s="399"/>
      <c r="BF22" s="399"/>
      <c r="BG22" s="399"/>
      <c r="BH22" s="399"/>
      <c r="BI22" s="399"/>
      <c r="BJ22" s="399"/>
      <c r="BK22" s="399"/>
      <c r="BL22" s="399"/>
      <c r="BM22" s="400"/>
      <c r="BN22" s="401">
        <v>4043143</v>
      </c>
      <c r="BO22" s="402"/>
      <c r="BP22" s="402"/>
      <c r="BQ22" s="402"/>
      <c r="BR22" s="402"/>
      <c r="BS22" s="402"/>
      <c r="BT22" s="402"/>
      <c r="BU22" s="403"/>
      <c r="BV22" s="401">
        <v>3973295</v>
      </c>
      <c r="BW22" s="402"/>
      <c r="BX22" s="402"/>
      <c r="BY22" s="402"/>
      <c r="BZ22" s="402"/>
      <c r="CA22" s="402"/>
      <c r="CB22" s="402"/>
      <c r="CC22" s="403"/>
      <c r="CD22" s="188"/>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15">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176</v>
      </c>
      <c r="AZ23" s="387"/>
      <c r="BA23" s="387"/>
      <c r="BB23" s="387"/>
      <c r="BC23" s="387"/>
      <c r="BD23" s="387"/>
      <c r="BE23" s="387"/>
      <c r="BF23" s="387"/>
      <c r="BG23" s="387"/>
      <c r="BH23" s="387"/>
      <c r="BI23" s="387"/>
      <c r="BJ23" s="387"/>
      <c r="BK23" s="387"/>
      <c r="BL23" s="387"/>
      <c r="BM23" s="388"/>
      <c r="BN23" s="406">
        <v>3763316</v>
      </c>
      <c r="BO23" s="407"/>
      <c r="BP23" s="407"/>
      <c r="BQ23" s="407"/>
      <c r="BR23" s="407"/>
      <c r="BS23" s="407"/>
      <c r="BT23" s="407"/>
      <c r="BU23" s="408"/>
      <c r="BV23" s="406">
        <v>3634202</v>
      </c>
      <c r="BW23" s="407"/>
      <c r="BX23" s="407"/>
      <c r="BY23" s="407"/>
      <c r="BZ23" s="407"/>
      <c r="CA23" s="407"/>
      <c r="CB23" s="407"/>
      <c r="CC23" s="408"/>
      <c r="CD23" s="188"/>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
      <c r="A24" s="175"/>
      <c r="B24" s="422"/>
      <c r="C24" s="423"/>
      <c r="D24" s="424"/>
      <c r="E24" s="379" t="s">
        <v>177</v>
      </c>
      <c r="F24" s="380"/>
      <c r="G24" s="380"/>
      <c r="H24" s="380"/>
      <c r="I24" s="380"/>
      <c r="J24" s="380"/>
      <c r="K24" s="381"/>
      <c r="L24" s="382">
        <v>1</v>
      </c>
      <c r="M24" s="383"/>
      <c r="N24" s="383"/>
      <c r="O24" s="383"/>
      <c r="P24" s="384"/>
      <c r="Q24" s="382">
        <v>7000</v>
      </c>
      <c r="R24" s="383"/>
      <c r="S24" s="383"/>
      <c r="T24" s="383"/>
      <c r="U24" s="383"/>
      <c r="V24" s="384"/>
      <c r="W24" s="441"/>
      <c r="X24" s="423"/>
      <c r="Y24" s="424"/>
      <c r="Z24" s="379" t="s">
        <v>178</v>
      </c>
      <c r="AA24" s="380"/>
      <c r="AB24" s="380"/>
      <c r="AC24" s="380"/>
      <c r="AD24" s="380"/>
      <c r="AE24" s="380"/>
      <c r="AF24" s="380"/>
      <c r="AG24" s="381"/>
      <c r="AH24" s="382">
        <v>77</v>
      </c>
      <c r="AI24" s="383"/>
      <c r="AJ24" s="383"/>
      <c r="AK24" s="383"/>
      <c r="AL24" s="384"/>
      <c r="AM24" s="382">
        <v>214522</v>
      </c>
      <c r="AN24" s="383"/>
      <c r="AO24" s="383"/>
      <c r="AP24" s="383"/>
      <c r="AQ24" s="383"/>
      <c r="AR24" s="384"/>
      <c r="AS24" s="382">
        <v>2786</v>
      </c>
      <c r="AT24" s="383"/>
      <c r="AU24" s="383"/>
      <c r="AV24" s="383"/>
      <c r="AW24" s="383"/>
      <c r="AX24" s="385"/>
      <c r="AY24" s="373" t="s">
        <v>179</v>
      </c>
      <c r="AZ24" s="374"/>
      <c r="BA24" s="374"/>
      <c r="BB24" s="374"/>
      <c r="BC24" s="374"/>
      <c r="BD24" s="374"/>
      <c r="BE24" s="374"/>
      <c r="BF24" s="374"/>
      <c r="BG24" s="374"/>
      <c r="BH24" s="374"/>
      <c r="BI24" s="374"/>
      <c r="BJ24" s="374"/>
      <c r="BK24" s="374"/>
      <c r="BL24" s="374"/>
      <c r="BM24" s="375"/>
      <c r="BN24" s="406">
        <v>2675674</v>
      </c>
      <c r="BO24" s="407"/>
      <c r="BP24" s="407"/>
      <c r="BQ24" s="407"/>
      <c r="BR24" s="407"/>
      <c r="BS24" s="407"/>
      <c r="BT24" s="407"/>
      <c r="BU24" s="408"/>
      <c r="BV24" s="406">
        <v>2475920</v>
      </c>
      <c r="BW24" s="407"/>
      <c r="BX24" s="407"/>
      <c r="BY24" s="407"/>
      <c r="BZ24" s="407"/>
      <c r="CA24" s="407"/>
      <c r="CB24" s="407"/>
      <c r="CC24" s="408"/>
      <c r="CD24" s="188"/>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15">
      <c r="A25" s="175"/>
      <c r="B25" s="422"/>
      <c r="C25" s="423"/>
      <c r="D25" s="424"/>
      <c r="E25" s="379" t="s">
        <v>180</v>
      </c>
      <c r="F25" s="380"/>
      <c r="G25" s="380"/>
      <c r="H25" s="380"/>
      <c r="I25" s="380"/>
      <c r="J25" s="380"/>
      <c r="K25" s="381"/>
      <c r="L25" s="382">
        <v>1</v>
      </c>
      <c r="M25" s="383"/>
      <c r="N25" s="383"/>
      <c r="O25" s="383"/>
      <c r="P25" s="384"/>
      <c r="Q25" s="382">
        <v>6000</v>
      </c>
      <c r="R25" s="383"/>
      <c r="S25" s="383"/>
      <c r="T25" s="383"/>
      <c r="U25" s="383"/>
      <c r="V25" s="384"/>
      <c r="W25" s="441"/>
      <c r="X25" s="423"/>
      <c r="Y25" s="424"/>
      <c r="Z25" s="379" t="s">
        <v>181</v>
      </c>
      <c r="AA25" s="380"/>
      <c r="AB25" s="380"/>
      <c r="AC25" s="380"/>
      <c r="AD25" s="380"/>
      <c r="AE25" s="380"/>
      <c r="AF25" s="380"/>
      <c r="AG25" s="381"/>
      <c r="AH25" s="382" t="s">
        <v>182</v>
      </c>
      <c r="AI25" s="383"/>
      <c r="AJ25" s="383"/>
      <c r="AK25" s="383"/>
      <c r="AL25" s="384"/>
      <c r="AM25" s="382" t="s">
        <v>135</v>
      </c>
      <c r="AN25" s="383"/>
      <c r="AO25" s="383"/>
      <c r="AP25" s="383"/>
      <c r="AQ25" s="383"/>
      <c r="AR25" s="384"/>
      <c r="AS25" s="382" t="s">
        <v>182</v>
      </c>
      <c r="AT25" s="383"/>
      <c r="AU25" s="383"/>
      <c r="AV25" s="383"/>
      <c r="AW25" s="383"/>
      <c r="AX25" s="385"/>
      <c r="AY25" s="398" t="s">
        <v>183</v>
      </c>
      <c r="AZ25" s="399"/>
      <c r="BA25" s="399"/>
      <c r="BB25" s="399"/>
      <c r="BC25" s="399"/>
      <c r="BD25" s="399"/>
      <c r="BE25" s="399"/>
      <c r="BF25" s="399"/>
      <c r="BG25" s="399"/>
      <c r="BH25" s="399"/>
      <c r="BI25" s="399"/>
      <c r="BJ25" s="399"/>
      <c r="BK25" s="399"/>
      <c r="BL25" s="399"/>
      <c r="BM25" s="400"/>
      <c r="BN25" s="401">
        <v>115955</v>
      </c>
      <c r="BO25" s="402"/>
      <c r="BP25" s="402"/>
      <c r="BQ25" s="402"/>
      <c r="BR25" s="402"/>
      <c r="BS25" s="402"/>
      <c r="BT25" s="402"/>
      <c r="BU25" s="403"/>
      <c r="BV25" s="401">
        <v>77342</v>
      </c>
      <c r="BW25" s="402"/>
      <c r="BX25" s="402"/>
      <c r="BY25" s="402"/>
      <c r="BZ25" s="402"/>
      <c r="CA25" s="402"/>
      <c r="CB25" s="402"/>
      <c r="CC25" s="403"/>
      <c r="CD25" s="188"/>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15">
      <c r="A26" s="175"/>
      <c r="B26" s="422"/>
      <c r="C26" s="423"/>
      <c r="D26" s="424"/>
      <c r="E26" s="379" t="s">
        <v>184</v>
      </c>
      <c r="F26" s="380"/>
      <c r="G26" s="380"/>
      <c r="H26" s="380"/>
      <c r="I26" s="380"/>
      <c r="J26" s="380"/>
      <c r="K26" s="381"/>
      <c r="L26" s="382">
        <v>1</v>
      </c>
      <c r="M26" s="383"/>
      <c r="N26" s="383"/>
      <c r="O26" s="383"/>
      <c r="P26" s="384"/>
      <c r="Q26" s="382">
        <v>5500</v>
      </c>
      <c r="R26" s="383"/>
      <c r="S26" s="383"/>
      <c r="T26" s="383"/>
      <c r="U26" s="383"/>
      <c r="V26" s="384"/>
      <c r="W26" s="441"/>
      <c r="X26" s="423"/>
      <c r="Y26" s="424"/>
      <c r="Z26" s="379" t="s">
        <v>185</v>
      </c>
      <c r="AA26" s="417"/>
      <c r="AB26" s="417"/>
      <c r="AC26" s="417"/>
      <c r="AD26" s="417"/>
      <c r="AE26" s="417"/>
      <c r="AF26" s="417"/>
      <c r="AG26" s="418"/>
      <c r="AH26" s="382" t="s">
        <v>182</v>
      </c>
      <c r="AI26" s="383"/>
      <c r="AJ26" s="383"/>
      <c r="AK26" s="383"/>
      <c r="AL26" s="384"/>
      <c r="AM26" s="382" t="s">
        <v>135</v>
      </c>
      <c r="AN26" s="383"/>
      <c r="AO26" s="383"/>
      <c r="AP26" s="383"/>
      <c r="AQ26" s="383"/>
      <c r="AR26" s="384"/>
      <c r="AS26" s="382" t="s">
        <v>135</v>
      </c>
      <c r="AT26" s="383"/>
      <c r="AU26" s="383"/>
      <c r="AV26" s="383"/>
      <c r="AW26" s="383"/>
      <c r="AX26" s="385"/>
      <c r="AY26" s="415" t="s">
        <v>186</v>
      </c>
      <c r="AZ26" s="360"/>
      <c r="BA26" s="360"/>
      <c r="BB26" s="360"/>
      <c r="BC26" s="360"/>
      <c r="BD26" s="360"/>
      <c r="BE26" s="360"/>
      <c r="BF26" s="360"/>
      <c r="BG26" s="360"/>
      <c r="BH26" s="360"/>
      <c r="BI26" s="360"/>
      <c r="BJ26" s="360"/>
      <c r="BK26" s="360"/>
      <c r="BL26" s="360"/>
      <c r="BM26" s="416"/>
      <c r="BN26" s="406" t="s">
        <v>143</v>
      </c>
      <c r="BO26" s="407"/>
      <c r="BP26" s="407"/>
      <c r="BQ26" s="407"/>
      <c r="BR26" s="407"/>
      <c r="BS26" s="407"/>
      <c r="BT26" s="407"/>
      <c r="BU26" s="408"/>
      <c r="BV26" s="406" t="s">
        <v>182</v>
      </c>
      <c r="BW26" s="407"/>
      <c r="BX26" s="407"/>
      <c r="BY26" s="407"/>
      <c r="BZ26" s="407"/>
      <c r="CA26" s="407"/>
      <c r="CB26" s="407"/>
      <c r="CC26" s="408"/>
      <c r="CD26" s="188"/>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
      <c r="A27" s="175"/>
      <c r="B27" s="422"/>
      <c r="C27" s="423"/>
      <c r="D27" s="424"/>
      <c r="E27" s="379" t="s">
        <v>187</v>
      </c>
      <c r="F27" s="380"/>
      <c r="G27" s="380"/>
      <c r="H27" s="380"/>
      <c r="I27" s="380"/>
      <c r="J27" s="380"/>
      <c r="K27" s="381"/>
      <c r="L27" s="382">
        <v>1</v>
      </c>
      <c r="M27" s="383"/>
      <c r="N27" s="383"/>
      <c r="O27" s="383"/>
      <c r="P27" s="384"/>
      <c r="Q27" s="382">
        <v>2600</v>
      </c>
      <c r="R27" s="383"/>
      <c r="S27" s="383"/>
      <c r="T27" s="383"/>
      <c r="U27" s="383"/>
      <c r="V27" s="384"/>
      <c r="W27" s="441"/>
      <c r="X27" s="423"/>
      <c r="Y27" s="424"/>
      <c r="Z27" s="379" t="s">
        <v>188</v>
      </c>
      <c r="AA27" s="380"/>
      <c r="AB27" s="380"/>
      <c r="AC27" s="380"/>
      <c r="AD27" s="380"/>
      <c r="AE27" s="380"/>
      <c r="AF27" s="380"/>
      <c r="AG27" s="381"/>
      <c r="AH27" s="382" t="s">
        <v>182</v>
      </c>
      <c r="AI27" s="383"/>
      <c r="AJ27" s="383"/>
      <c r="AK27" s="383"/>
      <c r="AL27" s="384"/>
      <c r="AM27" s="382" t="s">
        <v>143</v>
      </c>
      <c r="AN27" s="383"/>
      <c r="AO27" s="383"/>
      <c r="AP27" s="383"/>
      <c r="AQ27" s="383"/>
      <c r="AR27" s="384"/>
      <c r="AS27" s="382" t="s">
        <v>182</v>
      </c>
      <c r="AT27" s="383"/>
      <c r="AU27" s="383"/>
      <c r="AV27" s="383"/>
      <c r="AW27" s="383"/>
      <c r="AX27" s="385"/>
      <c r="AY27" s="412" t="s">
        <v>189</v>
      </c>
      <c r="AZ27" s="413"/>
      <c r="BA27" s="413"/>
      <c r="BB27" s="413"/>
      <c r="BC27" s="413"/>
      <c r="BD27" s="413"/>
      <c r="BE27" s="413"/>
      <c r="BF27" s="413"/>
      <c r="BG27" s="413"/>
      <c r="BH27" s="413"/>
      <c r="BI27" s="413"/>
      <c r="BJ27" s="413"/>
      <c r="BK27" s="413"/>
      <c r="BL27" s="413"/>
      <c r="BM27" s="414"/>
      <c r="BN27" s="409" t="s">
        <v>190</v>
      </c>
      <c r="BO27" s="410"/>
      <c r="BP27" s="410"/>
      <c r="BQ27" s="410"/>
      <c r="BR27" s="410"/>
      <c r="BS27" s="410"/>
      <c r="BT27" s="410"/>
      <c r="BU27" s="411"/>
      <c r="BV27" s="409" t="s">
        <v>143</v>
      </c>
      <c r="BW27" s="410"/>
      <c r="BX27" s="410"/>
      <c r="BY27" s="410"/>
      <c r="BZ27" s="410"/>
      <c r="CA27" s="410"/>
      <c r="CB27" s="410"/>
      <c r="CC27" s="411"/>
      <c r="CD27" s="190"/>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15">
      <c r="A28" s="175"/>
      <c r="B28" s="422"/>
      <c r="C28" s="423"/>
      <c r="D28" s="424"/>
      <c r="E28" s="379" t="s">
        <v>191</v>
      </c>
      <c r="F28" s="380"/>
      <c r="G28" s="380"/>
      <c r="H28" s="380"/>
      <c r="I28" s="380"/>
      <c r="J28" s="380"/>
      <c r="K28" s="381"/>
      <c r="L28" s="382">
        <v>1</v>
      </c>
      <c r="M28" s="383"/>
      <c r="N28" s="383"/>
      <c r="O28" s="383"/>
      <c r="P28" s="384"/>
      <c r="Q28" s="382">
        <v>2200</v>
      </c>
      <c r="R28" s="383"/>
      <c r="S28" s="383"/>
      <c r="T28" s="383"/>
      <c r="U28" s="383"/>
      <c r="V28" s="384"/>
      <c r="W28" s="441"/>
      <c r="X28" s="423"/>
      <c r="Y28" s="424"/>
      <c r="Z28" s="379" t="s">
        <v>192</v>
      </c>
      <c r="AA28" s="380"/>
      <c r="AB28" s="380"/>
      <c r="AC28" s="380"/>
      <c r="AD28" s="380"/>
      <c r="AE28" s="380"/>
      <c r="AF28" s="380"/>
      <c r="AG28" s="381"/>
      <c r="AH28" s="382" t="s">
        <v>193</v>
      </c>
      <c r="AI28" s="383"/>
      <c r="AJ28" s="383"/>
      <c r="AK28" s="383"/>
      <c r="AL28" s="384"/>
      <c r="AM28" s="382" t="s">
        <v>182</v>
      </c>
      <c r="AN28" s="383"/>
      <c r="AO28" s="383"/>
      <c r="AP28" s="383"/>
      <c r="AQ28" s="383"/>
      <c r="AR28" s="384"/>
      <c r="AS28" s="382" t="s">
        <v>190</v>
      </c>
      <c r="AT28" s="383"/>
      <c r="AU28" s="383"/>
      <c r="AV28" s="383"/>
      <c r="AW28" s="383"/>
      <c r="AX28" s="385"/>
      <c r="AY28" s="389" t="s">
        <v>194</v>
      </c>
      <c r="AZ28" s="390"/>
      <c r="BA28" s="390"/>
      <c r="BB28" s="391"/>
      <c r="BC28" s="398" t="s">
        <v>50</v>
      </c>
      <c r="BD28" s="399"/>
      <c r="BE28" s="399"/>
      <c r="BF28" s="399"/>
      <c r="BG28" s="399"/>
      <c r="BH28" s="399"/>
      <c r="BI28" s="399"/>
      <c r="BJ28" s="399"/>
      <c r="BK28" s="399"/>
      <c r="BL28" s="399"/>
      <c r="BM28" s="400"/>
      <c r="BN28" s="401">
        <v>716988</v>
      </c>
      <c r="BO28" s="402"/>
      <c r="BP28" s="402"/>
      <c r="BQ28" s="402"/>
      <c r="BR28" s="402"/>
      <c r="BS28" s="402"/>
      <c r="BT28" s="402"/>
      <c r="BU28" s="403"/>
      <c r="BV28" s="401">
        <v>676981</v>
      </c>
      <c r="BW28" s="402"/>
      <c r="BX28" s="402"/>
      <c r="BY28" s="402"/>
      <c r="BZ28" s="402"/>
      <c r="CA28" s="402"/>
      <c r="CB28" s="402"/>
      <c r="CC28" s="403"/>
      <c r="CD28" s="188"/>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15">
      <c r="A29" s="175"/>
      <c r="B29" s="422"/>
      <c r="C29" s="423"/>
      <c r="D29" s="424"/>
      <c r="E29" s="379" t="s">
        <v>195</v>
      </c>
      <c r="F29" s="380"/>
      <c r="G29" s="380"/>
      <c r="H29" s="380"/>
      <c r="I29" s="380"/>
      <c r="J29" s="380"/>
      <c r="K29" s="381"/>
      <c r="L29" s="382">
        <v>7</v>
      </c>
      <c r="M29" s="383"/>
      <c r="N29" s="383"/>
      <c r="O29" s="383"/>
      <c r="P29" s="384"/>
      <c r="Q29" s="382">
        <v>1900</v>
      </c>
      <c r="R29" s="383"/>
      <c r="S29" s="383"/>
      <c r="T29" s="383"/>
      <c r="U29" s="383"/>
      <c r="V29" s="384"/>
      <c r="W29" s="442"/>
      <c r="X29" s="443"/>
      <c r="Y29" s="444"/>
      <c r="Z29" s="379" t="s">
        <v>196</v>
      </c>
      <c r="AA29" s="380"/>
      <c r="AB29" s="380"/>
      <c r="AC29" s="380"/>
      <c r="AD29" s="380"/>
      <c r="AE29" s="380"/>
      <c r="AF29" s="380"/>
      <c r="AG29" s="381"/>
      <c r="AH29" s="382">
        <v>77</v>
      </c>
      <c r="AI29" s="383"/>
      <c r="AJ29" s="383"/>
      <c r="AK29" s="383"/>
      <c r="AL29" s="384"/>
      <c r="AM29" s="382">
        <v>214522</v>
      </c>
      <c r="AN29" s="383"/>
      <c r="AO29" s="383"/>
      <c r="AP29" s="383"/>
      <c r="AQ29" s="383"/>
      <c r="AR29" s="384"/>
      <c r="AS29" s="382">
        <v>2786</v>
      </c>
      <c r="AT29" s="383"/>
      <c r="AU29" s="383"/>
      <c r="AV29" s="383"/>
      <c r="AW29" s="383"/>
      <c r="AX29" s="385"/>
      <c r="AY29" s="392"/>
      <c r="AZ29" s="393"/>
      <c r="BA29" s="393"/>
      <c r="BB29" s="394"/>
      <c r="BC29" s="386" t="s">
        <v>197</v>
      </c>
      <c r="BD29" s="387"/>
      <c r="BE29" s="387"/>
      <c r="BF29" s="387"/>
      <c r="BG29" s="387"/>
      <c r="BH29" s="387"/>
      <c r="BI29" s="387"/>
      <c r="BJ29" s="387"/>
      <c r="BK29" s="387"/>
      <c r="BL29" s="387"/>
      <c r="BM29" s="388"/>
      <c r="BN29" s="406">
        <v>83400</v>
      </c>
      <c r="BO29" s="407"/>
      <c r="BP29" s="407"/>
      <c r="BQ29" s="407"/>
      <c r="BR29" s="407"/>
      <c r="BS29" s="407"/>
      <c r="BT29" s="407"/>
      <c r="BU29" s="408"/>
      <c r="BV29" s="406">
        <v>83399</v>
      </c>
      <c r="BW29" s="407"/>
      <c r="BX29" s="407"/>
      <c r="BY29" s="407"/>
      <c r="BZ29" s="407"/>
      <c r="CA29" s="407"/>
      <c r="CB29" s="407"/>
      <c r="CC29" s="408"/>
      <c r="CD29" s="190"/>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198</v>
      </c>
      <c r="X30" s="368"/>
      <c r="Y30" s="368"/>
      <c r="Z30" s="368"/>
      <c r="AA30" s="368"/>
      <c r="AB30" s="368"/>
      <c r="AC30" s="368"/>
      <c r="AD30" s="368"/>
      <c r="AE30" s="368"/>
      <c r="AF30" s="368"/>
      <c r="AG30" s="369"/>
      <c r="AH30" s="370">
        <v>95</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52</v>
      </c>
      <c r="BD30" s="374"/>
      <c r="BE30" s="374"/>
      <c r="BF30" s="374"/>
      <c r="BG30" s="374"/>
      <c r="BH30" s="374"/>
      <c r="BI30" s="374"/>
      <c r="BJ30" s="374"/>
      <c r="BK30" s="374"/>
      <c r="BL30" s="374"/>
      <c r="BM30" s="375"/>
      <c r="BN30" s="409">
        <v>1067135</v>
      </c>
      <c r="BO30" s="410"/>
      <c r="BP30" s="410"/>
      <c r="BQ30" s="410"/>
      <c r="BR30" s="410"/>
      <c r="BS30" s="410"/>
      <c r="BT30" s="410"/>
      <c r="BU30" s="411"/>
      <c r="BV30" s="409">
        <v>1088257</v>
      </c>
      <c r="BW30" s="410"/>
      <c r="BX30" s="410"/>
      <c r="BY30" s="410"/>
      <c r="BZ30" s="410"/>
      <c r="CA30" s="410"/>
      <c r="CB30" s="410"/>
      <c r="CC30" s="41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59" t="s">
        <v>199</v>
      </c>
      <c r="D32" s="359"/>
      <c r="E32" s="359"/>
      <c r="F32" s="359"/>
      <c r="G32" s="359"/>
      <c r="H32" s="359"/>
      <c r="I32" s="359"/>
      <c r="J32" s="359"/>
      <c r="K32" s="359"/>
      <c r="L32" s="359"/>
      <c r="M32" s="359"/>
      <c r="N32" s="359"/>
      <c r="O32" s="359"/>
      <c r="P32" s="359"/>
      <c r="Q32" s="359"/>
      <c r="R32" s="359"/>
      <c r="S32" s="359"/>
      <c r="U32" s="360" t="s">
        <v>200</v>
      </c>
      <c r="V32" s="360"/>
      <c r="W32" s="360"/>
      <c r="X32" s="360"/>
      <c r="Y32" s="360"/>
      <c r="Z32" s="360"/>
      <c r="AA32" s="360"/>
      <c r="AB32" s="360"/>
      <c r="AC32" s="360"/>
      <c r="AD32" s="360"/>
      <c r="AE32" s="360"/>
      <c r="AF32" s="360"/>
      <c r="AG32" s="360"/>
      <c r="AH32" s="360"/>
      <c r="AI32" s="360"/>
      <c r="AJ32" s="360"/>
      <c r="AK32" s="360"/>
      <c r="AM32" s="360" t="s">
        <v>201</v>
      </c>
      <c r="AN32" s="360"/>
      <c r="AO32" s="360"/>
      <c r="AP32" s="360"/>
      <c r="AQ32" s="360"/>
      <c r="AR32" s="360"/>
      <c r="AS32" s="360"/>
      <c r="AT32" s="360"/>
      <c r="AU32" s="360"/>
      <c r="AV32" s="360"/>
      <c r="AW32" s="360"/>
      <c r="AX32" s="360"/>
      <c r="AY32" s="360"/>
      <c r="AZ32" s="360"/>
      <c r="BA32" s="360"/>
      <c r="BB32" s="360"/>
      <c r="BC32" s="360"/>
      <c r="BE32" s="360" t="s">
        <v>202</v>
      </c>
      <c r="BF32" s="360"/>
      <c r="BG32" s="360"/>
      <c r="BH32" s="360"/>
      <c r="BI32" s="360"/>
      <c r="BJ32" s="360"/>
      <c r="BK32" s="360"/>
      <c r="BL32" s="360"/>
      <c r="BM32" s="360"/>
      <c r="BN32" s="360"/>
      <c r="BO32" s="360"/>
      <c r="BP32" s="360"/>
      <c r="BQ32" s="360"/>
      <c r="BR32" s="360"/>
      <c r="BS32" s="360"/>
      <c r="BT32" s="360"/>
      <c r="BU32" s="360"/>
      <c r="BW32" s="360" t="s">
        <v>203</v>
      </c>
      <c r="BX32" s="360"/>
      <c r="BY32" s="360"/>
      <c r="BZ32" s="360"/>
      <c r="CA32" s="360"/>
      <c r="CB32" s="360"/>
      <c r="CC32" s="360"/>
      <c r="CD32" s="360"/>
      <c r="CE32" s="360"/>
      <c r="CF32" s="360"/>
      <c r="CG32" s="360"/>
      <c r="CH32" s="360"/>
      <c r="CI32" s="360"/>
      <c r="CJ32" s="360"/>
      <c r="CK32" s="360"/>
      <c r="CL32" s="360"/>
      <c r="CM32" s="360"/>
      <c r="CO32" s="360" t="s">
        <v>204</v>
      </c>
      <c r="CP32" s="360"/>
      <c r="CQ32" s="360"/>
      <c r="CR32" s="360"/>
      <c r="CS32" s="360"/>
      <c r="CT32" s="360"/>
      <c r="CU32" s="360"/>
      <c r="CV32" s="360"/>
      <c r="CW32" s="360"/>
      <c r="CX32" s="360"/>
      <c r="CY32" s="360"/>
      <c r="CZ32" s="360"/>
      <c r="DA32" s="360"/>
      <c r="DB32" s="360"/>
      <c r="DC32" s="360"/>
      <c r="DD32" s="360"/>
      <c r="DE32" s="360"/>
      <c r="DI32" s="198"/>
    </row>
    <row r="33" spans="1:113" ht="13.5" customHeight="1" x14ac:dyDescent="0.15">
      <c r="A33" s="175"/>
      <c r="B33" s="199"/>
      <c r="C33" s="358" t="s">
        <v>205</v>
      </c>
      <c r="D33" s="358"/>
      <c r="E33" s="357" t="s">
        <v>206</v>
      </c>
      <c r="F33" s="357"/>
      <c r="G33" s="357"/>
      <c r="H33" s="357"/>
      <c r="I33" s="357"/>
      <c r="J33" s="357"/>
      <c r="K33" s="357"/>
      <c r="L33" s="357"/>
      <c r="M33" s="357"/>
      <c r="N33" s="357"/>
      <c r="O33" s="357"/>
      <c r="P33" s="357"/>
      <c r="Q33" s="357"/>
      <c r="R33" s="357"/>
      <c r="S33" s="357"/>
      <c r="T33" s="200"/>
      <c r="U33" s="358" t="s">
        <v>205</v>
      </c>
      <c r="V33" s="358"/>
      <c r="W33" s="357" t="s">
        <v>207</v>
      </c>
      <c r="X33" s="357"/>
      <c r="Y33" s="357"/>
      <c r="Z33" s="357"/>
      <c r="AA33" s="357"/>
      <c r="AB33" s="357"/>
      <c r="AC33" s="357"/>
      <c r="AD33" s="357"/>
      <c r="AE33" s="357"/>
      <c r="AF33" s="357"/>
      <c r="AG33" s="357"/>
      <c r="AH33" s="357"/>
      <c r="AI33" s="357"/>
      <c r="AJ33" s="357"/>
      <c r="AK33" s="357"/>
      <c r="AL33" s="200"/>
      <c r="AM33" s="358" t="s">
        <v>208</v>
      </c>
      <c r="AN33" s="358"/>
      <c r="AO33" s="357" t="s">
        <v>207</v>
      </c>
      <c r="AP33" s="357"/>
      <c r="AQ33" s="357"/>
      <c r="AR33" s="357"/>
      <c r="AS33" s="357"/>
      <c r="AT33" s="357"/>
      <c r="AU33" s="357"/>
      <c r="AV33" s="357"/>
      <c r="AW33" s="357"/>
      <c r="AX33" s="357"/>
      <c r="AY33" s="357"/>
      <c r="AZ33" s="357"/>
      <c r="BA33" s="357"/>
      <c r="BB33" s="357"/>
      <c r="BC33" s="357"/>
      <c r="BD33" s="201"/>
      <c r="BE33" s="357" t="s">
        <v>209</v>
      </c>
      <c r="BF33" s="357"/>
      <c r="BG33" s="357" t="s">
        <v>210</v>
      </c>
      <c r="BH33" s="357"/>
      <c r="BI33" s="357"/>
      <c r="BJ33" s="357"/>
      <c r="BK33" s="357"/>
      <c r="BL33" s="357"/>
      <c r="BM33" s="357"/>
      <c r="BN33" s="357"/>
      <c r="BO33" s="357"/>
      <c r="BP33" s="357"/>
      <c r="BQ33" s="357"/>
      <c r="BR33" s="357"/>
      <c r="BS33" s="357"/>
      <c r="BT33" s="357"/>
      <c r="BU33" s="357"/>
      <c r="BV33" s="201"/>
      <c r="BW33" s="358" t="s">
        <v>209</v>
      </c>
      <c r="BX33" s="358"/>
      <c r="BY33" s="357" t="s">
        <v>211</v>
      </c>
      <c r="BZ33" s="357"/>
      <c r="CA33" s="357"/>
      <c r="CB33" s="357"/>
      <c r="CC33" s="357"/>
      <c r="CD33" s="357"/>
      <c r="CE33" s="357"/>
      <c r="CF33" s="357"/>
      <c r="CG33" s="357"/>
      <c r="CH33" s="357"/>
      <c r="CI33" s="357"/>
      <c r="CJ33" s="357"/>
      <c r="CK33" s="357"/>
      <c r="CL33" s="357"/>
      <c r="CM33" s="357"/>
      <c r="CN33" s="200"/>
      <c r="CO33" s="358" t="s">
        <v>212</v>
      </c>
      <c r="CP33" s="358"/>
      <c r="CQ33" s="357" t="s">
        <v>213</v>
      </c>
      <c r="CR33" s="357"/>
      <c r="CS33" s="357"/>
      <c r="CT33" s="357"/>
      <c r="CU33" s="357"/>
      <c r="CV33" s="357"/>
      <c r="CW33" s="357"/>
      <c r="CX33" s="357"/>
      <c r="CY33" s="357"/>
      <c r="CZ33" s="357"/>
      <c r="DA33" s="357"/>
      <c r="DB33" s="357"/>
      <c r="DC33" s="357"/>
      <c r="DD33" s="357"/>
      <c r="DE33" s="357"/>
      <c r="DF33" s="200"/>
      <c r="DG33" s="356" t="s">
        <v>214</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国民健康保険病院事業特別会計</v>
      </c>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IF('各会計、関係団体の財政状況及び健全化判断比率'!B32="","",'各会計、関係団体の財政状況及び健全化判断比率'!B32)</f>
        <v>水道事業特別会計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北留萌消防組合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7</v>
      </c>
      <c r="BF35" s="354"/>
      <c r="BG35" s="355" t="str">
        <f>IF('各会計、関係団体の財政状況及び健全化判断比率'!B33="","",'各会計、関係団体の財政状況及び健全化判断比率'!B33)</f>
        <v>下水道事業特別会計</v>
      </c>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西天北五町衛生施設組合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8</v>
      </c>
      <c r="BF36" s="354"/>
      <c r="BG36" s="355" t="str">
        <f>IF('各会計、関係団体の財政状況及び健全化判断比率'!B34="","",'各会計、関係団体の財政状況及び健全化判断比率'!B34)</f>
        <v>町民保養センター事業特別会計</v>
      </c>
      <c r="BH36" s="355"/>
      <c r="BI36" s="355"/>
      <c r="BJ36" s="355"/>
      <c r="BK36" s="355"/>
      <c r="BL36" s="355"/>
      <c r="BM36" s="355"/>
      <c r="BN36" s="355"/>
      <c r="BO36" s="355"/>
      <c r="BP36" s="355"/>
      <c r="BQ36" s="355"/>
      <c r="BR36" s="355"/>
      <c r="BS36" s="355"/>
      <c r="BT36" s="355"/>
      <c r="BU36" s="355"/>
      <c r="BV36" s="175"/>
      <c r="BW36" s="354" t="str">
        <f t="shared" si="2"/>
        <v/>
      </c>
      <c r="BX36" s="354"/>
      <c r="BY36" s="355" t="str">
        <f>IF('各会計、関係団体の財政状況及び健全化判断比率'!B70="","",'各会計、関係団体の財政状況及び健全化判断比率'!B70)</f>
        <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t="str">
        <f t="shared" si="2"/>
        <v/>
      </c>
      <c r="BX37" s="354"/>
      <c r="BY37" s="355" t="str">
        <f>IF('各会計、関係団体の財政状況及び健全化判断比率'!B71="","",'各会計、関係団体の財政状況及び健全化判断比率'!B71)</f>
        <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215</v>
      </c>
      <c r="E46" s="351" t="s">
        <v>216</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217</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218</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219</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220</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221</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222</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223</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So/3pp1+14of8TjkCcRKpagPHtEWp5yr/NEN7t1kxjpwfwGjAT7gpdCmsXrFwR+qPpHv1Q2AAjZ5llRUURtutw==" saltValue="dieIyFH172861bDVfuNuv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224</v>
      </c>
      <c r="DI1" s="705"/>
      <c r="DJ1" s="705"/>
      <c r="DK1" s="705"/>
      <c r="DL1" s="705"/>
      <c r="DM1" s="705"/>
      <c r="DN1" s="706"/>
      <c r="DO1" s="208"/>
      <c r="DP1" s="704" t="s">
        <v>225</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226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227</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228</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229</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230</v>
      </c>
      <c r="S4" s="667"/>
      <c r="T4" s="667"/>
      <c r="U4" s="667"/>
      <c r="V4" s="667"/>
      <c r="W4" s="667"/>
      <c r="X4" s="667"/>
      <c r="Y4" s="668"/>
      <c r="Z4" s="666" t="s">
        <v>231</v>
      </c>
      <c r="AA4" s="667"/>
      <c r="AB4" s="667"/>
      <c r="AC4" s="668"/>
      <c r="AD4" s="666" t="s">
        <v>232</v>
      </c>
      <c r="AE4" s="667"/>
      <c r="AF4" s="667"/>
      <c r="AG4" s="667"/>
      <c r="AH4" s="667"/>
      <c r="AI4" s="667"/>
      <c r="AJ4" s="667"/>
      <c r="AK4" s="668"/>
      <c r="AL4" s="666" t="s">
        <v>231</v>
      </c>
      <c r="AM4" s="667"/>
      <c r="AN4" s="667"/>
      <c r="AO4" s="668"/>
      <c r="AP4" s="707" t="s">
        <v>233</v>
      </c>
      <c r="AQ4" s="707"/>
      <c r="AR4" s="707"/>
      <c r="AS4" s="707"/>
      <c r="AT4" s="707"/>
      <c r="AU4" s="707"/>
      <c r="AV4" s="707"/>
      <c r="AW4" s="707"/>
      <c r="AX4" s="707"/>
      <c r="AY4" s="707"/>
      <c r="AZ4" s="707"/>
      <c r="BA4" s="707"/>
      <c r="BB4" s="707"/>
      <c r="BC4" s="707"/>
      <c r="BD4" s="707"/>
      <c r="BE4" s="707"/>
      <c r="BF4" s="707"/>
      <c r="BG4" s="707" t="s">
        <v>234</v>
      </c>
      <c r="BH4" s="707"/>
      <c r="BI4" s="707"/>
      <c r="BJ4" s="707"/>
      <c r="BK4" s="707"/>
      <c r="BL4" s="707"/>
      <c r="BM4" s="707"/>
      <c r="BN4" s="707"/>
      <c r="BO4" s="707" t="s">
        <v>231</v>
      </c>
      <c r="BP4" s="707"/>
      <c r="BQ4" s="707"/>
      <c r="BR4" s="707"/>
      <c r="BS4" s="707" t="s">
        <v>235</v>
      </c>
      <c r="BT4" s="707"/>
      <c r="BU4" s="707"/>
      <c r="BV4" s="707"/>
      <c r="BW4" s="707"/>
      <c r="BX4" s="707"/>
      <c r="BY4" s="707"/>
      <c r="BZ4" s="707"/>
      <c r="CA4" s="707"/>
      <c r="CB4" s="707"/>
      <c r="CD4" s="666" t="s">
        <v>236</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237</v>
      </c>
      <c r="C5" s="664"/>
      <c r="D5" s="664"/>
      <c r="E5" s="664"/>
      <c r="F5" s="664"/>
      <c r="G5" s="664"/>
      <c r="H5" s="664"/>
      <c r="I5" s="664"/>
      <c r="J5" s="664"/>
      <c r="K5" s="664"/>
      <c r="L5" s="664"/>
      <c r="M5" s="664"/>
      <c r="N5" s="664"/>
      <c r="O5" s="664"/>
      <c r="P5" s="664"/>
      <c r="Q5" s="665"/>
      <c r="R5" s="660">
        <v>382472</v>
      </c>
      <c r="S5" s="661"/>
      <c r="T5" s="661"/>
      <c r="U5" s="661"/>
      <c r="V5" s="661"/>
      <c r="W5" s="661"/>
      <c r="X5" s="661"/>
      <c r="Y5" s="689"/>
      <c r="Z5" s="702">
        <v>6.1</v>
      </c>
      <c r="AA5" s="702"/>
      <c r="AB5" s="702"/>
      <c r="AC5" s="702"/>
      <c r="AD5" s="703">
        <v>382472</v>
      </c>
      <c r="AE5" s="703"/>
      <c r="AF5" s="703"/>
      <c r="AG5" s="703"/>
      <c r="AH5" s="703"/>
      <c r="AI5" s="703"/>
      <c r="AJ5" s="703"/>
      <c r="AK5" s="703"/>
      <c r="AL5" s="690">
        <v>12.3</v>
      </c>
      <c r="AM5" s="673"/>
      <c r="AN5" s="673"/>
      <c r="AO5" s="691"/>
      <c r="AP5" s="663" t="s">
        <v>238</v>
      </c>
      <c r="AQ5" s="664"/>
      <c r="AR5" s="664"/>
      <c r="AS5" s="664"/>
      <c r="AT5" s="664"/>
      <c r="AU5" s="664"/>
      <c r="AV5" s="664"/>
      <c r="AW5" s="664"/>
      <c r="AX5" s="664"/>
      <c r="AY5" s="664"/>
      <c r="AZ5" s="664"/>
      <c r="BA5" s="664"/>
      <c r="BB5" s="664"/>
      <c r="BC5" s="664"/>
      <c r="BD5" s="664"/>
      <c r="BE5" s="664"/>
      <c r="BF5" s="665"/>
      <c r="BG5" s="614">
        <v>382472</v>
      </c>
      <c r="BH5" s="615"/>
      <c r="BI5" s="615"/>
      <c r="BJ5" s="615"/>
      <c r="BK5" s="615"/>
      <c r="BL5" s="615"/>
      <c r="BM5" s="615"/>
      <c r="BN5" s="616"/>
      <c r="BO5" s="650">
        <v>100</v>
      </c>
      <c r="BP5" s="650"/>
      <c r="BQ5" s="650"/>
      <c r="BR5" s="650"/>
      <c r="BS5" s="651">
        <v>2769</v>
      </c>
      <c r="BT5" s="651"/>
      <c r="BU5" s="651"/>
      <c r="BV5" s="651"/>
      <c r="BW5" s="651"/>
      <c r="BX5" s="651"/>
      <c r="BY5" s="651"/>
      <c r="BZ5" s="651"/>
      <c r="CA5" s="651"/>
      <c r="CB5" s="682"/>
      <c r="CD5" s="666" t="s">
        <v>233</v>
      </c>
      <c r="CE5" s="667"/>
      <c r="CF5" s="667"/>
      <c r="CG5" s="667"/>
      <c r="CH5" s="667"/>
      <c r="CI5" s="667"/>
      <c r="CJ5" s="667"/>
      <c r="CK5" s="667"/>
      <c r="CL5" s="667"/>
      <c r="CM5" s="667"/>
      <c r="CN5" s="667"/>
      <c r="CO5" s="667"/>
      <c r="CP5" s="667"/>
      <c r="CQ5" s="668"/>
      <c r="CR5" s="666" t="s">
        <v>239</v>
      </c>
      <c r="CS5" s="667"/>
      <c r="CT5" s="667"/>
      <c r="CU5" s="667"/>
      <c r="CV5" s="667"/>
      <c r="CW5" s="667"/>
      <c r="CX5" s="667"/>
      <c r="CY5" s="668"/>
      <c r="CZ5" s="666" t="s">
        <v>231</v>
      </c>
      <c r="DA5" s="667"/>
      <c r="DB5" s="667"/>
      <c r="DC5" s="668"/>
      <c r="DD5" s="666" t="s">
        <v>240</v>
      </c>
      <c r="DE5" s="667"/>
      <c r="DF5" s="667"/>
      <c r="DG5" s="667"/>
      <c r="DH5" s="667"/>
      <c r="DI5" s="667"/>
      <c r="DJ5" s="667"/>
      <c r="DK5" s="667"/>
      <c r="DL5" s="667"/>
      <c r="DM5" s="667"/>
      <c r="DN5" s="667"/>
      <c r="DO5" s="667"/>
      <c r="DP5" s="668"/>
      <c r="DQ5" s="666" t="s">
        <v>241</v>
      </c>
      <c r="DR5" s="667"/>
      <c r="DS5" s="667"/>
      <c r="DT5" s="667"/>
      <c r="DU5" s="667"/>
      <c r="DV5" s="667"/>
      <c r="DW5" s="667"/>
      <c r="DX5" s="667"/>
      <c r="DY5" s="667"/>
      <c r="DZ5" s="667"/>
      <c r="EA5" s="667"/>
      <c r="EB5" s="667"/>
      <c r="EC5" s="668"/>
    </row>
    <row r="6" spans="2:143" ht="11.25" customHeight="1" x14ac:dyDescent="0.15">
      <c r="B6" s="611" t="s">
        <v>242</v>
      </c>
      <c r="C6" s="612"/>
      <c r="D6" s="612"/>
      <c r="E6" s="612"/>
      <c r="F6" s="612"/>
      <c r="G6" s="612"/>
      <c r="H6" s="612"/>
      <c r="I6" s="612"/>
      <c r="J6" s="612"/>
      <c r="K6" s="612"/>
      <c r="L6" s="612"/>
      <c r="M6" s="612"/>
      <c r="N6" s="612"/>
      <c r="O6" s="612"/>
      <c r="P6" s="612"/>
      <c r="Q6" s="613"/>
      <c r="R6" s="614">
        <v>92338</v>
      </c>
      <c r="S6" s="615"/>
      <c r="T6" s="615"/>
      <c r="U6" s="615"/>
      <c r="V6" s="615"/>
      <c r="W6" s="615"/>
      <c r="X6" s="615"/>
      <c r="Y6" s="616"/>
      <c r="Z6" s="650">
        <v>1.5</v>
      </c>
      <c r="AA6" s="650"/>
      <c r="AB6" s="650"/>
      <c r="AC6" s="650"/>
      <c r="AD6" s="651">
        <v>92338</v>
      </c>
      <c r="AE6" s="651"/>
      <c r="AF6" s="651"/>
      <c r="AG6" s="651"/>
      <c r="AH6" s="651"/>
      <c r="AI6" s="651"/>
      <c r="AJ6" s="651"/>
      <c r="AK6" s="651"/>
      <c r="AL6" s="617">
        <v>3</v>
      </c>
      <c r="AM6" s="618"/>
      <c r="AN6" s="618"/>
      <c r="AO6" s="652"/>
      <c r="AP6" s="611" t="s">
        <v>243</v>
      </c>
      <c r="AQ6" s="612"/>
      <c r="AR6" s="612"/>
      <c r="AS6" s="612"/>
      <c r="AT6" s="612"/>
      <c r="AU6" s="612"/>
      <c r="AV6" s="612"/>
      <c r="AW6" s="612"/>
      <c r="AX6" s="612"/>
      <c r="AY6" s="612"/>
      <c r="AZ6" s="612"/>
      <c r="BA6" s="612"/>
      <c r="BB6" s="612"/>
      <c r="BC6" s="612"/>
      <c r="BD6" s="612"/>
      <c r="BE6" s="612"/>
      <c r="BF6" s="613"/>
      <c r="BG6" s="614">
        <v>382472</v>
      </c>
      <c r="BH6" s="615"/>
      <c r="BI6" s="615"/>
      <c r="BJ6" s="615"/>
      <c r="BK6" s="615"/>
      <c r="BL6" s="615"/>
      <c r="BM6" s="615"/>
      <c r="BN6" s="616"/>
      <c r="BO6" s="650">
        <v>100</v>
      </c>
      <c r="BP6" s="650"/>
      <c r="BQ6" s="650"/>
      <c r="BR6" s="650"/>
      <c r="BS6" s="651">
        <v>2769</v>
      </c>
      <c r="BT6" s="651"/>
      <c r="BU6" s="651"/>
      <c r="BV6" s="651"/>
      <c r="BW6" s="651"/>
      <c r="BX6" s="651"/>
      <c r="BY6" s="651"/>
      <c r="BZ6" s="651"/>
      <c r="CA6" s="651"/>
      <c r="CB6" s="682"/>
      <c r="CD6" s="663" t="s">
        <v>244</v>
      </c>
      <c r="CE6" s="664"/>
      <c r="CF6" s="664"/>
      <c r="CG6" s="664"/>
      <c r="CH6" s="664"/>
      <c r="CI6" s="664"/>
      <c r="CJ6" s="664"/>
      <c r="CK6" s="664"/>
      <c r="CL6" s="664"/>
      <c r="CM6" s="664"/>
      <c r="CN6" s="664"/>
      <c r="CO6" s="664"/>
      <c r="CP6" s="664"/>
      <c r="CQ6" s="665"/>
      <c r="CR6" s="614">
        <v>64182</v>
      </c>
      <c r="CS6" s="615"/>
      <c r="CT6" s="615"/>
      <c r="CU6" s="615"/>
      <c r="CV6" s="615"/>
      <c r="CW6" s="615"/>
      <c r="CX6" s="615"/>
      <c r="CY6" s="616"/>
      <c r="CZ6" s="690">
        <v>1.1000000000000001</v>
      </c>
      <c r="DA6" s="673"/>
      <c r="DB6" s="673"/>
      <c r="DC6" s="692"/>
      <c r="DD6" s="620" t="s">
        <v>245</v>
      </c>
      <c r="DE6" s="615"/>
      <c r="DF6" s="615"/>
      <c r="DG6" s="615"/>
      <c r="DH6" s="615"/>
      <c r="DI6" s="615"/>
      <c r="DJ6" s="615"/>
      <c r="DK6" s="615"/>
      <c r="DL6" s="615"/>
      <c r="DM6" s="615"/>
      <c r="DN6" s="615"/>
      <c r="DO6" s="615"/>
      <c r="DP6" s="616"/>
      <c r="DQ6" s="620">
        <v>63921</v>
      </c>
      <c r="DR6" s="615"/>
      <c r="DS6" s="615"/>
      <c r="DT6" s="615"/>
      <c r="DU6" s="615"/>
      <c r="DV6" s="615"/>
      <c r="DW6" s="615"/>
      <c r="DX6" s="615"/>
      <c r="DY6" s="615"/>
      <c r="DZ6" s="615"/>
      <c r="EA6" s="615"/>
      <c r="EB6" s="615"/>
      <c r="EC6" s="649"/>
    </row>
    <row r="7" spans="2:143" ht="11.25" customHeight="1" x14ac:dyDescent="0.15">
      <c r="B7" s="611" t="s">
        <v>246</v>
      </c>
      <c r="C7" s="612"/>
      <c r="D7" s="612"/>
      <c r="E7" s="612"/>
      <c r="F7" s="612"/>
      <c r="G7" s="612"/>
      <c r="H7" s="612"/>
      <c r="I7" s="612"/>
      <c r="J7" s="612"/>
      <c r="K7" s="612"/>
      <c r="L7" s="612"/>
      <c r="M7" s="612"/>
      <c r="N7" s="612"/>
      <c r="O7" s="612"/>
      <c r="P7" s="612"/>
      <c r="Q7" s="613"/>
      <c r="R7" s="614">
        <v>178</v>
      </c>
      <c r="S7" s="615"/>
      <c r="T7" s="615"/>
      <c r="U7" s="615"/>
      <c r="V7" s="615"/>
      <c r="W7" s="615"/>
      <c r="X7" s="615"/>
      <c r="Y7" s="616"/>
      <c r="Z7" s="650">
        <v>0</v>
      </c>
      <c r="AA7" s="650"/>
      <c r="AB7" s="650"/>
      <c r="AC7" s="650"/>
      <c r="AD7" s="651">
        <v>178</v>
      </c>
      <c r="AE7" s="651"/>
      <c r="AF7" s="651"/>
      <c r="AG7" s="651"/>
      <c r="AH7" s="651"/>
      <c r="AI7" s="651"/>
      <c r="AJ7" s="651"/>
      <c r="AK7" s="651"/>
      <c r="AL7" s="617">
        <v>0</v>
      </c>
      <c r="AM7" s="618"/>
      <c r="AN7" s="618"/>
      <c r="AO7" s="652"/>
      <c r="AP7" s="611" t="s">
        <v>247</v>
      </c>
      <c r="AQ7" s="612"/>
      <c r="AR7" s="612"/>
      <c r="AS7" s="612"/>
      <c r="AT7" s="612"/>
      <c r="AU7" s="612"/>
      <c r="AV7" s="612"/>
      <c r="AW7" s="612"/>
      <c r="AX7" s="612"/>
      <c r="AY7" s="612"/>
      <c r="AZ7" s="612"/>
      <c r="BA7" s="612"/>
      <c r="BB7" s="612"/>
      <c r="BC7" s="612"/>
      <c r="BD7" s="612"/>
      <c r="BE7" s="612"/>
      <c r="BF7" s="613"/>
      <c r="BG7" s="614">
        <v>196302</v>
      </c>
      <c r="BH7" s="615"/>
      <c r="BI7" s="615"/>
      <c r="BJ7" s="615"/>
      <c r="BK7" s="615"/>
      <c r="BL7" s="615"/>
      <c r="BM7" s="615"/>
      <c r="BN7" s="616"/>
      <c r="BO7" s="650">
        <v>51.3</v>
      </c>
      <c r="BP7" s="650"/>
      <c r="BQ7" s="650"/>
      <c r="BR7" s="650"/>
      <c r="BS7" s="651">
        <v>2769</v>
      </c>
      <c r="BT7" s="651"/>
      <c r="BU7" s="651"/>
      <c r="BV7" s="651"/>
      <c r="BW7" s="651"/>
      <c r="BX7" s="651"/>
      <c r="BY7" s="651"/>
      <c r="BZ7" s="651"/>
      <c r="CA7" s="651"/>
      <c r="CB7" s="682"/>
      <c r="CD7" s="611" t="s">
        <v>248</v>
      </c>
      <c r="CE7" s="612"/>
      <c r="CF7" s="612"/>
      <c r="CG7" s="612"/>
      <c r="CH7" s="612"/>
      <c r="CI7" s="612"/>
      <c r="CJ7" s="612"/>
      <c r="CK7" s="612"/>
      <c r="CL7" s="612"/>
      <c r="CM7" s="612"/>
      <c r="CN7" s="612"/>
      <c r="CO7" s="612"/>
      <c r="CP7" s="612"/>
      <c r="CQ7" s="613"/>
      <c r="CR7" s="614">
        <v>1710412</v>
      </c>
      <c r="CS7" s="615"/>
      <c r="CT7" s="615"/>
      <c r="CU7" s="615"/>
      <c r="CV7" s="615"/>
      <c r="CW7" s="615"/>
      <c r="CX7" s="615"/>
      <c r="CY7" s="616"/>
      <c r="CZ7" s="650">
        <v>28.2</v>
      </c>
      <c r="DA7" s="650"/>
      <c r="DB7" s="650"/>
      <c r="DC7" s="650"/>
      <c r="DD7" s="620">
        <v>443201</v>
      </c>
      <c r="DE7" s="615"/>
      <c r="DF7" s="615"/>
      <c r="DG7" s="615"/>
      <c r="DH7" s="615"/>
      <c r="DI7" s="615"/>
      <c r="DJ7" s="615"/>
      <c r="DK7" s="615"/>
      <c r="DL7" s="615"/>
      <c r="DM7" s="615"/>
      <c r="DN7" s="615"/>
      <c r="DO7" s="615"/>
      <c r="DP7" s="616"/>
      <c r="DQ7" s="620">
        <v>843510</v>
      </c>
      <c r="DR7" s="615"/>
      <c r="DS7" s="615"/>
      <c r="DT7" s="615"/>
      <c r="DU7" s="615"/>
      <c r="DV7" s="615"/>
      <c r="DW7" s="615"/>
      <c r="DX7" s="615"/>
      <c r="DY7" s="615"/>
      <c r="DZ7" s="615"/>
      <c r="EA7" s="615"/>
      <c r="EB7" s="615"/>
      <c r="EC7" s="649"/>
    </row>
    <row r="8" spans="2:143" ht="11.25" customHeight="1" x14ac:dyDescent="0.15">
      <c r="B8" s="611" t="s">
        <v>249</v>
      </c>
      <c r="C8" s="612"/>
      <c r="D8" s="612"/>
      <c r="E8" s="612"/>
      <c r="F8" s="612"/>
      <c r="G8" s="612"/>
      <c r="H8" s="612"/>
      <c r="I8" s="612"/>
      <c r="J8" s="612"/>
      <c r="K8" s="612"/>
      <c r="L8" s="612"/>
      <c r="M8" s="612"/>
      <c r="N8" s="612"/>
      <c r="O8" s="612"/>
      <c r="P8" s="612"/>
      <c r="Q8" s="613"/>
      <c r="R8" s="614">
        <v>1319</v>
      </c>
      <c r="S8" s="615"/>
      <c r="T8" s="615"/>
      <c r="U8" s="615"/>
      <c r="V8" s="615"/>
      <c r="W8" s="615"/>
      <c r="X8" s="615"/>
      <c r="Y8" s="616"/>
      <c r="Z8" s="650">
        <v>0</v>
      </c>
      <c r="AA8" s="650"/>
      <c r="AB8" s="650"/>
      <c r="AC8" s="650"/>
      <c r="AD8" s="651">
        <v>1319</v>
      </c>
      <c r="AE8" s="651"/>
      <c r="AF8" s="651"/>
      <c r="AG8" s="651"/>
      <c r="AH8" s="651"/>
      <c r="AI8" s="651"/>
      <c r="AJ8" s="651"/>
      <c r="AK8" s="651"/>
      <c r="AL8" s="617">
        <v>0</v>
      </c>
      <c r="AM8" s="618"/>
      <c r="AN8" s="618"/>
      <c r="AO8" s="652"/>
      <c r="AP8" s="611" t="s">
        <v>250</v>
      </c>
      <c r="AQ8" s="612"/>
      <c r="AR8" s="612"/>
      <c r="AS8" s="612"/>
      <c r="AT8" s="612"/>
      <c r="AU8" s="612"/>
      <c r="AV8" s="612"/>
      <c r="AW8" s="612"/>
      <c r="AX8" s="612"/>
      <c r="AY8" s="612"/>
      <c r="AZ8" s="612"/>
      <c r="BA8" s="612"/>
      <c r="BB8" s="612"/>
      <c r="BC8" s="612"/>
      <c r="BD8" s="612"/>
      <c r="BE8" s="612"/>
      <c r="BF8" s="613"/>
      <c r="BG8" s="614">
        <v>5579</v>
      </c>
      <c r="BH8" s="615"/>
      <c r="BI8" s="615"/>
      <c r="BJ8" s="615"/>
      <c r="BK8" s="615"/>
      <c r="BL8" s="615"/>
      <c r="BM8" s="615"/>
      <c r="BN8" s="616"/>
      <c r="BO8" s="650">
        <v>1.5</v>
      </c>
      <c r="BP8" s="650"/>
      <c r="BQ8" s="650"/>
      <c r="BR8" s="650"/>
      <c r="BS8" s="651" t="s">
        <v>245</v>
      </c>
      <c r="BT8" s="651"/>
      <c r="BU8" s="651"/>
      <c r="BV8" s="651"/>
      <c r="BW8" s="651"/>
      <c r="BX8" s="651"/>
      <c r="BY8" s="651"/>
      <c r="BZ8" s="651"/>
      <c r="CA8" s="651"/>
      <c r="CB8" s="682"/>
      <c r="CD8" s="611" t="s">
        <v>251</v>
      </c>
      <c r="CE8" s="612"/>
      <c r="CF8" s="612"/>
      <c r="CG8" s="612"/>
      <c r="CH8" s="612"/>
      <c r="CI8" s="612"/>
      <c r="CJ8" s="612"/>
      <c r="CK8" s="612"/>
      <c r="CL8" s="612"/>
      <c r="CM8" s="612"/>
      <c r="CN8" s="612"/>
      <c r="CO8" s="612"/>
      <c r="CP8" s="612"/>
      <c r="CQ8" s="613"/>
      <c r="CR8" s="614">
        <v>766769</v>
      </c>
      <c r="CS8" s="615"/>
      <c r="CT8" s="615"/>
      <c r="CU8" s="615"/>
      <c r="CV8" s="615"/>
      <c r="CW8" s="615"/>
      <c r="CX8" s="615"/>
      <c r="CY8" s="616"/>
      <c r="CZ8" s="650">
        <v>12.6</v>
      </c>
      <c r="DA8" s="650"/>
      <c r="DB8" s="650"/>
      <c r="DC8" s="650"/>
      <c r="DD8" s="620" t="s">
        <v>252</v>
      </c>
      <c r="DE8" s="615"/>
      <c r="DF8" s="615"/>
      <c r="DG8" s="615"/>
      <c r="DH8" s="615"/>
      <c r="DI8" s="615"/>
      <c r="DJ8" s="615"/>
      <c r="DK8" s="615"/>
      <c r="DL8" s="615"/>
      <c r="DM8" s="615"/>
      <c r="DN8" s="615"/>
      <c r="DO8" s="615"/>
      <c r="DP8" s="616"/>
      <c r="DQ8" s="620">
        <v>411396</v>
      </c>
      <c r="DR8" s="615"/>
      <c r="DS8" s="615"/>
      <c r="DT8" s="615"/>
      <c r="DU8" s="615"/>
      <c r="DV8" s="615"/>
      <c r="DW8" s="615"/>
      <c r="DX8" s="615"/>
      <c r="DY8" s="615"/>
      <c r="DZ8" s="615"/>
      <c r="EA8" s="615"/>
      <c r="EB8" s="615"/>
      <c r="EC8" s="649"/>
    </row>
    <row r="9" spans="2:143" ht="11.25" customHeight="1" x14ac:dyDescent="0.15">
      <c r="B9" s="611" t="s">
        <v>253</v>
      </c>
      <c r="C9" s="612"/>
      <c r="D9" s="612"/>
      <c r="E9" s="612"/>
      <c r="F9" s="612"/>
      <c r="G9" s="612"/>
      <c r="H9" s="612"/>
      <c r="I9" s="612"/>
      <c r="J9" s="612"/>
      <c r="K9" s="612"/>
      <c r="L9" s="612"/>
      <c r="M9" s="612"/>
      <c r="N9" s="612"/>
      <c r="O9" s="612"/>
      <c r="P9" s="612"/>
      <c r="Q9" s="613"/>
      <c r="R9" s="614">
        <v>1068</v>
      </c>
      <c r="S9" s="615"/>
      <c r="T9" s="615"/>
      <c r="U9" s="615"/>
      <c r="V9" s="615"/>
      <c r="W9" s="615"/>
      <c r="X9" s="615"/>
      <c r="Y9" s="616"/>
      <c r="Z9" s="650">
        <v>0</v>
      </c>
      <c r="AA9" s="650"/>
      <c r="AB9" s="650"/>
      <c r="AC9" s="650"/>
      <c r="AD9" s="651">
        <v>1068</v>
      </c>
      <c r="AE9" s="651"/>
      <c r="AF9" s="651"/>
      <c r="AG9" s="651"/>
      <c r="AH9" s="651"/>
      <c r="AI9" s="651"/>
      <c r="AJ9" s="651"/>
      <c r="AK9" s="651"/>
      <c r="AL9" s="617">
        <v>0</v>
      </c>
      <c r="AM9" s="618"/>
      <c r="AN9" s="618"/>
      <c r="AO9" s="652"/>
      <c r="AP9" s="611" t="s">
        <v>254</v>
      </c>
      <c r="AQ9" s="612"/>
      <c r="AR9" s="612"/>
      <c r="AS9" s="612"/>
      <c r="AT9" s="612"/>
      <c r="AU9" s="612"/>
      <c r="AV9" s="612"/>
      <c r="AW9" s="612"/>
      <c r="AX9" s="612"/>
      <c r="AY9" s="612"/>
      <c r="AZ9" s="612"/>
      <c r="BA9" s="612"/>
      <c r="BB9" s="612"/>
      <c r="BC9" s="612"/>
      <c r="BD9" s="612"/>
      <c r="BE9" s="612"/>
      <c r="BF9" s="613"/>
      <c r="BG9" s="614">
        <v>169422</v>
      </c>
      <c r="BH9" s="615"/>
      <c r="BI9" s="615"/>
      <c r="BJ9" s="615"/>
      <c r="BK9" s="615"/>
      <c r="BL9" s="615"/>
      <c r="BM9" s="615"/>
      <c r="BN9" s="616"/>
      <c r="BO9" s="650">
        <v>44.3</v>
      </c>
      <c r="BP9" s="650"/>
      <c r="BQ9" s="650"/>
      <c r="BR9" s="650"/>
      <c r="BS9" s="651" t="s">
        <v>245</v>
      </c>
      <c r="BT9" s="651"/>
      <c r="BU9" s="651"/>
      <c r="BV9" s="651"/>
      <c r="BW9" s="651"/>
      <c r="BX9" s="651"/>
      <c r="BY9" s="651"/>
      <c r="BZ9" s="651"/>
      <c r="CA9" s="651"/>
      <c r="CB9" s="682"/>
      <c r="CD9" s="611" t="s">
        <v>255</v>
      </c>
      <c r="CE9" s="612"/>
      <c r="CF9" s="612"/>
      <c r="CG9" s="612"/>
      <c r="CH9" s="612"/>
      <c r="CI9" s="612"/>
      <c r="CJ9" s="612"/>
      <c r="CK9" s="612"/>
      <c r="CL9" s="612"/>
      <c r="CM9" s="612"/>
      <c r="CN9" s="612"/>
      <c r="CO9" s="612"/>
      <c r="CP9" s="612"/>
      <c r="CQ9" s="613"/>
      <c r="CR9" s="614">
        <v>688202</v>
      </c>
      <c r="CS9" s="615"/>
      <c r="CT9" s="615"/>
      <c r="CU9" s="615"/>
      <c r="CV9" s="615"/>
      <c r="CW9" s="615"/>
      <c r="CX9" s="615"/>
      <c r="CY9" s="616"/>
      <c r="CZ9" s="650">
        <v>11.3</v>
      </c>
      <c r="DA9" s="650"/>
      <c r="DB9" s="650"/>
      <c r="DC9" s="650"/>
      <c r="DD9" s="620" t="s">
        <v>245</v>
      </c>
      <c r="DE9" s="615"/>
      <c r="DF9" s="615"/>
      <c r="DG9" s="615"/>
      <c r="DH9" s="615"/>
      <c r="DI9" s="615"/>
      <c r="DJ9" s="615"/>
      <c r="DK9" s="615"/>
      <c r="DL9" s="615"/>
      <c r="DM9" s="615"/>
      <c r="DN9" s="615"/>
      <c r="DO9" s="615"/>
      <c r="DP9" s="616"/>
      <c r="DQ9" s="620">
        <v>646690</v>
      </c>
      <c r="DR9" s="615"/>
      <c r="DS9" s="615"/>
      <c r="DT9" s="615"/>
      <c r="DU9" s="615"/>
      <c r="DV9" s="615"/>
      <c r="DW9" s="615"/>
      <c r="DX9" s="615"/>
      <c r="DY9" s="615"/>
      <c r="DZ9" s="615"/>
      <c r="EA9" s="615"/>
      <c r="EB9" s="615"/>
      <c r="EC9" s="649"/>
    </row>
    <row r="10" spans="2:143" ht="11.25" customHeight="1" x14ac:dyDescent="0.15">
      <c r="B10" s="611" t="s">
        <v>256</v>
      </c>
      <c r="C10" s="612"/>
      <c r="D10" s="612"/>
      <c r="E10" s="612"/>
      <c r="F10" s="612"/>
      <c r="G10" s="612"/>
      <c r="H10" s="612"/>
      <c r="I10" s="612"/>
      <c r="J10" s="612"/>
      <c r="K10" s="612"/>
      <c r="L10" s="612"/>
      <c r="M10" s="612"/>
      <c r="N10" s="612"/>
      <c r="O10" s="612"/>
      <c r="P10" s="612"/>
      <c r="Q10" s="613"/>
      <c r="R10" s="614" t="s">
        <v>252</v>
      </c>
      <c r="S10" s="615"/>
      <c r="T10" s="615"/>
      <c r="U10" s="615"/>
      <c r="V10" s="615"/>
      <c r="W10" s="615"/>
      <c r="X10" s="615"/>
      <c r="Y10" s="616"/>
      <c r="Z10" s="650" t="s">
        <v>257</v>
      </c>
      <c r="AA10" s="650"/>
      <c r="AB10" s="650"/>
      <c r="AC10" s="650"/>
      <c r="AD10" s="651" t="s">
        <v>252</v>
      </c>
      <c r="AE10" s="651"/>
      <c r="AF10" s="651"/>
      <c r="AG10" s="651"/>
      <c r="AH10" s="651"/>
      <c r="AI10" s="651"/>
      <c r="AJ10" s="651"/>
      <c r="AK10" s="651"/>
      <c r="AL10" s="617" t="s">
        <v>252</v>
      </c>
      <c r="AM10" s="618"/>
      <c r="AN10" s="618"/>
      <c r="AO10" s="652"/>
      <c r="AP10" s="611" t="s">
        <v>258</v>
      </c>
      <c r="AQ10" s="612"/>
      <c r="AR10" s="612"/>
      <c r="AS10" s="612"/>
      <c r="AT10" s="612"/>
      <c r="AU10" s="612"/>
      <c r="AV10" s="612"/>
      <c r="AW10" s="612"/>
      <c r="AX10" s="612"/>
      <c r="AY10" s="612"/>
      <c r="AZ10" s="612"/>
      <c r="BA10" s="612"/>
      <c r="BB10" s="612"/>
      <c r="BC10" s="612"/>
      <c r="BD10" s="612"/>
      <c r="BE10" s="612"/>
      <c r="BF10" s="613"/>
      <c r="BG10" s="614">
        <v>11611</v>
      </c>
      <c r="BH10" s="615"/>
      <c r="BI10" s="615"/>
      <c r="BJ10" s="615"/>
      <c r="BK10" s="615"/>
      <c r="BL10" s="615"/>
      <c r="BM10" s="615"/>
      <c r="BN10" s="616"/>
      <c r="BO10" s="650">
        <v>3</v>
      </c>
      <c r="BP10" s="650"/>
      <c r="BQ10" s="650"/>
      <c r="BR10" s="650"/>
      <c r="BS10" s="651" t="s">
        <v>245</v>
      </c>
      <c r="BT10" s="651"/>
      <c r="BU10" s="651"/>
      <c r="BV10" s="651"/>
      <c r="BW10" s="651"/>
      <c r="BX10" s="651"/>
      <c r="BY10" s="651"/>
      <c r="BZ10" s="651"/>
      <c r="CA10" s="651"/>
      <c r="CB10" s="682"/>
      <c r="CD10" s="611" t="s">
        <v>259</v>
      </c>
      <c r="CE10" s="612"/>
      <c r="CF10" s="612"/>
      <c r="CG10" s="612"/>
      <c r="CH10" s="612"/>
      <c r="CI10" s="612"/>
      <c r="CJ10" s="612"/>
      <c r="CK10" s="612"/>
      <c r="CL10" s="612"/>
      <c r="CM10" s="612"/>
      <c r="CN10" s="612"/>
      <c r="CO10" s="612"/>
      <c r="CP10" s="612"/>
      <c r="CQ10" s="613"/>
      <c r="CR10" s="614">
        <v>1714</v>
      </c>
      <c r="CS10" s="615"/>
      <c r="CT10" s="615"/>
      <c r="CU10" s="615"/>
      <c r="CV10" s="615"/>
      <c r="CW10" s="615"/>
      <c r="CX10" s="615"/>
      <c r="CY10" s="616"/>
      <c r="CZ10" s="650">
        <v>0</v>
      </c>
      <c r="DA10" s="650"/>
      <c r="DB10" s="650"/>
      <c r="DC10" s="650"/>
      <c r="DD10" s="620" t="s">
        <v>252</v>
      </c>
      <c r="DE10" s="615"/>
      <c r="DF10" s="615"/>
      <c r="DG10" s="615"/>
      <c r="DH10" s="615"/>
      <c r="DI10" s="615"/>
      <c r="DJ10" s="615"/>
      <c r="DK10" s="615"/>
      <c r="DL10" s="615"/>
      <c r="DM10" s="615"/>
      <c r="DN10" s="615"/>
      <c r="DO10" s="615"/>
      <c r="DP10" s="616"/>
      <c r="DQ10" s="620">
        <v>1714</v>
      </c>
      <c r="DR10" s="615"/>
      <c r="DS10" s="615"/>
      <c r="DT10" s="615"/>
      <c r="DU10" s="615"/>
      <c r="DV10" s="615"/>
      <c r="DW10" s="615"/>
      <c r="DX10" s="615"/>
      <c r="DY10" s="615"/>
      <c r="DZ10" s="615"/>
      <c r="EA10" s="615"/>
      <c r="EB10" s="615"/>
      <c r="EC10" s="649"/>
    </row>
    <row r="11" spans="2:143" ht="11.25" customHeight="1" x14ac:dyDescent="0.15">
      <c r="B11" s="611" t="s">
        <v>260</v>
      </c>
      <c r="C11" s="612"/>
      <c r="D11" s="612"/>
      <c r="E11" s="612"/>
      <c r="F11" s="612"/>
      <c r="G11" s="612"/>
      <c r="H11" s="612"/>
      <c r="I11" s="612"/>
      <c r="J11" s="612"/>
      <c r="K11" s="612"/>
      <c r="L11" s="612"/>
      <c r="M11" s="612"/>
      <c r="N11" s="612"/>
      <c r="O11" s="612"/>
      <c r="P11" s="612"/>
      <c r="Q11" s="613"/>
      <c r="R11" s="614">
        <v>78588</v>
      </c>
      <c r="S11" s="615"/>
      <c r="T11" s="615"/>
      <c r="U11" s="615"/>
      <c r="V11" s="615"/>
      <c r="W11" s="615"/>
      <c r="X11" s="615"/>
      <c r="Y11" s="616"/>
      <c r="Z11" s="617">
        <v>1.3</v>
      </c>
      <c r="AA11" s="618"/>
      <c r="AB11" s="618"/>
      <c r="AC11" s="619"/>
      <c r="AD11" s="620">
        <v>78588</v>
      </c>
      <c r="AE11" s="615"/>
      <c r="AF11" s="615"/>
      <c r="AG11" s="615"/>
      <c r="AH11" s="615"/>
      <c r="AI11" s="615"/>
      <c r="AJ11" s="615"/>
      <c r="AK11" s="616"/>
      <c r="AL11" s="617">
        <v>2.5</v>
      </c>
      <c r="AM11" s="618"/>
      <c r="AN11" s="618"/>
      <c r="AO11" s="652"/>
      <c r="AP11" s="611" t="s">
        <v>261</v>
      </c>
      <c r="AQ11" s="612"/>
      <c r="AR11" s="612"/>
      <c r="AS11" s="612"/>
      <c r="AT11" s="612"/>
      <c r="AU11" s="612"/>
      <c r="AV11" s="612"/>
      <c r="AW11" s="612"/>
      <c r="AX11" s="612"/>
      <c r="AY11" s="612"/>
      <c r="AZ11" s="612"/>
      <c r="BA11" s="612"/>
      <c r="BB11" s="612"/>
      <c r="BC11" s="612"/>
      <c r="BD11" s="612"/>
      <c r="BE11" s="612"/>
      <c r="BF11" s="613"/>
      <c r="BG11" s="614">
        <v>9690</v>
      </c>
      <c r="BH11" s="615"/>
      <c r="BI11" s="615"/>
      <c r="BJ11" s="615"/>
      <c r="BK11" s="615"/>
      <c r="BL11" s="615"/>
      <c r="BM11" s="615"/>
      <c r="BN11" s="616"/>
      <c r="BO11" s="650">
        <v>2.5</v>
      </c>
      <c r="BP11" s="650"/>
      <c r="BQ11" s="650"/>
      <c r="BR11" s="650"/>
      <c r="BS11" s="651">
        <v>2769</v>
      </c>
      <c r="BT11" s="651"/>
      <c r="BU11" s="651"/>
      <c r="BV11" s="651"/>
      <c r="BW11" s="651"/>
      <c r="BX11" s="651"/>
      <c r="BY11" s="651"/>
      <c r="BZ11" s="651"/>
      <c r="CA11" s="651"/>
      <c r="CB11" s="682"/>
      <c r="CD11" s="611" t="s">
        <v>262</v>
      </c>
      <c r="CE11" s="612"/>
      <c r="CF11" s="612"/>
      <c r="CG11" s="612"/>
      <c r="CH11" s="612"/>
      <c r="CI11" s="612"/>
      <c r="CJ11" s="612"/>
      <c r="CK11" s="612"/>
      <c r="CL11" s="612"/>
      <c r="CM11" s="612"/>
      <c r="CN11" s="612"/>
      <c r="CO11" s="612"/>
      <c r="CP11" s="612"/>
      <c r="CQ11" s="613"/>
      <c r="CR11" s="614">
        <v>438657</v>
      </c>
      <c r="CS11" s="615"/>
      <c r="CT11" s="615"/>
      <c r="CU11" s="615"/>
      <c r="CV11" s="615"/>
      <c r="CW11" s="615"/>
      <c r="CX11" s="615"/>
      <c r="CY11" s="616"/>
      <c r="CZ11" s="650">
        <v>7.2</v>
      </c>
      <c r="DA11" s="650"/>
      <c r="DB11" s="650"/>
      <c r="DC11" s="650"/>
      <c r="DD11" s="620">
        <v>69115</v>
      </c>
      <c r="DE11" s="615"/>
      <c r="DF11" s="615"/>
      <c r="DG11" s="615"/>
      <c r="DH11" s="615"/>
      <c r="DI11" s="615"/>
      <c r="DJ11" s="615"/>
      <c r="DK11" s="615"/>
      <c r="DL11" s="615"/>
      <c r="DM11" s="615"/>
      <c r="DN11" s="615"/>
      <c r="DO11" s="615"/>
      <c r="DP11" s="616"/>
      <c r="DQ11" s="620">
        <v>233558</v>
      </c>
      <c r="DR11" s="615"/>
      <c r="DS11" s="615"/>
      <c r="DT11" s="615"/>
      <c r="DU11" s="615"/>
      <c r="DV11" s="615"/>
      <c r="DW11" s="615"/>
      <c r="DX11" s="615"/>
      <c r="DY11" s="615"/>
      <c r="DZ11" s="615"/>
      <c r="EA11" s="615"/>
      <c r="EB11" s="615"/>
      <c r="EC11" s="649"/>
    </row>
    <row r="12" spans="2:143" ht="11.25" customHeight="1" x14ac:dyDescent="0.15">
      <c r="B12" s="611" t="s">
        <v>263</v>
      </c>
      <c r="C12" s="612"/>
      <c r="D12" s="612"/>
      <c r="E12" s="612"/>
      <c r="F12" s="612"/>
      <c r="G12" s="612"/>
      <c r="H12" s="612"/>
      <c r="I12" s="612"/>
      <c r="J12" s="612"/>
      <c r="K12" s="612"/>
      <c r="L12" s="612"/>
      <c r="M12" s="612"/>
      <c r="N12" s="612"/>
      <c r="O12" s="612"/>
      <c r="P12" s="612"/>
      <c r="Q12" s="613"/>
      <c r="R12" s="614" t="s">
        <v>252</v>
      </c>
      <c r="S12" s="615"/>
      <c r="T12" s="615"/>
      <c r="U12" s="615"/>
      <c r="V12" s="615"/>
      <c r="W12" s="615"/>
      <c r="X12" s="615"/>
      <c r="Y12" s="616"/>
      <c r="Z12" s="650" t="s">
        <v>252</v>
      </c>
      <c r="AA12" s="650"/>
      <c r="AB12" s="650"/>
      <c r="AC12" s="650"/>
      <c r="AD12" s="651" t="s">
        <v>257</v>
      </c>
      <c r="AE12" s="651"/>
      <c r="AF12" s="651"/>
      <c r="AG12" s="651"/>
      <c r="AH12" s="651"/>
      <c r="AI12" s="651"/>
      <c r="AJ12" s="651"/>
      <c r="AK12" s="651"/>
      <c r="AL12" s="617" t="s">
        <v>252</v>
      </c>
      <c r="AM12" s="618"/>
      <c r="AN12" s="618"/>
      <c r="AO12" s="652"/>
      <c r="AP12" s="611" t="s">
        <v>264</v>
      </c>
      <c r="AQ12" s="612"/>
      <c r="AR12" s="612"/>
      <c r="AS12" s="612"/>
      <c r="AT12" s="612"/>
      <c r="AU12" s="612"/>
      <c r="AV12" s="612"/>
      <c r="AW12" s="612"/>
      <c r="AX12" s="612"/>
      <c r="AY12" s="612"/>
      <c r="AZ12" s="612"/>
      <c r="BA12" s="612"/>
      <c r="BB12" s="612"/>
      <c r="BC12" s="612"/>
      <c r="BD12" s="612"/>
      <c r="BE12" s="612"/>
      <c r="BF12" s="613"/>
      <c r="BG12" s="614">
        <v>141128</v>
      </c>
      <c r="BH12" s="615"/>
      <c r="BI12" s="615"/>
      <c r="BJ12" s="615"/>
      <c r="BK12" s="615"/>
      <c r="BL12" s="615"/>
      <c r="BM12" s="615"/>
      <c r="BN12" s="616"/>
      <c r="BO12" s="650">
        <v>36.9</v>
      </c>
      <c r="BP12" s="650"/>
      <c r="BQ12" s="650"/>
      <c r="BR12" s="650"/>
      <c r="BS12" s="651" t="s">
        <v>245</v>
      </c>
      <c r="BT12" s="651"/>
      <c r="BU12" s="651"/>
      <c r="BV12" s="651"/>
      <c r="BW12" s="651"/>
      <c r="BX12" s="651"/>
      <c r="BY12" s="651"/>
      <c r="BZ12" s="651"/>
      <c r="CA12" s="651"/>
      <c r="CB12" s="682"/>
      <c r="CD12" s="611" t="s">
        <v>265</v>
      </c>
      <c r="CE12" s="612"/>
      <c r="CF12" s="612"/>
      <c r="CG12" s="612"/>
      <c r="CH12" s="612"/>
      <c r="CI12" s="612"/>
      <c r="CJ12" s="612"/>
      <c r="CK12" s="612"/>
      <c r="CL12" s="612"/>
      <c r="CM12" s="612"/>
      <c r="CN12" s="612"/>
      <c r="CO12" s="612"/>
      <c r="CP12" s="612"/>
      <c r="CQ12" s="613"/>
      <c r="CR12" s="614">
        <v>335184</v>
      </c>
      <c r="CS12" s="615"/>
      <c r="CT12" s="615"/>
      <c r="CU12" s="615"/>
      <c r="CV12" s="615"/>
      <c r="CW12" s="615"/>
      <c r="CX12" s="615"/>
      <c r="CY12" s="616"/>
      <c r="CZ12" s="650">
        <v>5.5</v>
      </c>
      <c r="DA12" s="650"/>
      <c r="DB12" s="650"/>
      <c r="DC12" s="650"/>
      <c r="DD12" s="620" t="s">
        <v>252</v>
      </c>
      <c r="DE12" s="615"/>
      <c r="DF12" s="615"/>
      <c r="DG12" s="615"/>
      <c r="DH12" s="615"/>
      <c r="DI12" s="615"/>
      <c r="DJ12" s="615"/>
      <c r="DK12" s="615"/>
      <c r="DL12" s="615"/>
      <c r="DM12" s="615"/>
      <c r="DN12" s="615"/>
      <c r="DO12" s="615"/>
      <c r="DP12" s="616"/>
      <c r="DQ12" s="620">
        <v>149505</v>
      </c>
      <c r="DR12" s="615"/>
      <c r="DS12" s="615"/>
      <c r="DT12" s="615"/>
      <c r="DU12" s="615"/>
      <c r="DV12" s="615"/>
      <c r="DW12" s="615"/>
      <c r="DX12" s="615"/>
      <c r="DY12" s="615"/>
      <c r="DZ12" s="615"/>
      <c r="EA12" s="615"/>
      <c r="EB12" s="615"/>
      <c r="EC12" s="649"/>
    </row>
    <row r="13" spans="2:143" ht="11.25" customHeight="1" x14ac:dyDescent="0.15">
      <c r="B13" s="611" t="s">
        <v>266</v>
      </c>
      <c r="C13" s="612"/>
      <c r="D13" s="612"/>
      <c r="E13" s="612"/>
      <c r="F13" s="612"/>
      <c r="G13" s="612"/>
      <c r="H13" s="612"/>
      <c r="I13" s="612"/>
      <c r="J13" s="612"/>
      <c r="K13" s="612"/>
      <c r="L13" s="612"/>
      <c r="M13" s="612"/>
      <c r="N13" s="612"/>
      <c r="O13" s="612"/>
      <c r="P13" s="612"/>
      <c r="Q13" s="613"/>
      <c r="R13" s="614" t="s">
        <v>245</v>
      </c>
      <c r="S13" s="615"/>
      <c r="T13" s="615"/>
      <c r="U13" s="615"/>
      <c r="V13" s="615"/>
      <c r="W13" s="615"/>
      <c r="X13" s="615"/>
      <c r="Y13" s="616"/>
      <c r="Z13" s="650" t="s">
        <v>245</v>
      </c>
      <c r="AA13" s="650"/>
      <c r="AB13" s="650"/>
      <c r="AC13" s="650"/>
      <c r="AD13" s="651" t="s">
        <v>245</v>
      </c>
      <c r="AE13" s="651"/>
      <c r="AF13" s="651"/>
      <c r="AG13" s="651"/>
      <c r="AH13" s="651"/>
      <c r="AI13" s="651"/>
      <c r="AJ13" s="651"/>
      <c r="AK13" s="651"/>
      <c r="AL13" s="617" t="s">
        <v>245</v>
      </c>
      <c r="AM13" s="618"/>
      <c r="AN13" s="618"/>
      <c r="AO13" s="652"/>
      <c r="AP13" s="611" t="s">
        <v>267</v>
      </c>
      <c r="AQ13" s="612"/>
      <c r="AR13" s="612"/>
      <c r="AS13" s="612"/>
      <c r="AT13" s="612"/>
      <c r="AU13" s="612"/>
      <c r="AV13" s="612"/>
      <c r="AW13" s="612"/>
      <c r="AX13" s="612"/>
      <c r="AY13" s="612"/>
      <c r="AZ13" s="612"/>
      <c r="BA13" s="612"/>
      <c r="BB13" s="612"/>
      <c r="BC13" s="612"/>
      <c r="BD13" s="612"/>
      <c r="BE13" s="612"/>
      <c r="BF13" s="613"/>
      <c r="BG13" s="614">
        <v>137763</v>
      </c>
      <c r="BH13" s="615"/>
      <c r="BI13" s="615"/>
      <c r="BJ13" s="615"/>
      <c r="BK13" s="615"/>
      <c r="BL13" s="615"/>
      <c r="BM13" s="615"/>
      <c r="BN13" s="616"/>
      <c r="BO13" s="650">
        <v>36</v>
      </c>
      <c r="BP13" s="650"/>
      <c r="BQ13" s="650"/>
      <c r="BR13" s="650"/>
      <c r="BS13" s="651" t="s">
        <v>245</v>
      </c>
      <c r="BT13" s="651"/>
      <c r="BU13" s="651"/>
      <c r="BV13" s="651"/>
      <c r="BW13" s="651"/>
      <c r="BX13" s="651"/>
      <c r="BY13" s="651"/>
      <c r="BZ13" s="651"/>
      <c r="CA13" s="651"/>
      <c r="CB13" s="682"/>
      <c r="CD13" s="611" t="s">
        <v>268</v>
      </c>
      <c r="CE13" s="612"/>
      <c r="CF13" s="612"/>
      <c r="CG13" s="612"/>
      <c r="CH13" s="612"/>
      <c r="CI13" s="612"/>
      <c r="CJ13" s="612"/>
      <c r="CK13" s="612"/>
      <c r="CL13" s="612"/>
      <c r="CM13" s="612"/>
      <c r="CN13" s="612"/>
      <c r="CO13" s="612"/>
      <c r="CP13" s="612"/>
      <c r="CQ13" s="613"/>
      <c r="CR13" s="614">
        <v>809446</v>
      </c>
      <c r="CS13" s="615"/>
      <c r="CT13" s="615"/>
      <c r="CU13" s="615"/>
      <c r="CV13" s="615"/>
      <c r="CW13" s="615"/>
      <c r="CX13" s="615"/>
      <c r="CY13" s="616"/>
      <c r="CZ13" s="650">
        <v>13.3</v>
      </c>
      <c r="DA13" s="650"/>
      <c r="DB13" s="650"/>
      <c r="DC13" s="650"/>
      <c r="DD13" s="620">
        <v>232907</v>
      </c>
      <c r="DE13" s="615"/>
      <c r="DF13" s="615"/>
      <c r="DG13" s="615"/>
      <c r="DH13" s="615"/>
      <c r="DI13" s="615"/>
      <c r="DJ13" s="615"/>
      <c r="DK13" s="615"/>
      <c r="DL13" s="615"/>
      <c r="DM13" s="615"/>
      <c r="DN13" s="615"/>
      <c r="DO13" s="615"/>
      <c r="DP13" s="616"/>
      <c r="DQ13" s="620">
        <v>464403</v>
      </c>
      <c r="DR13" s="615"/>
      <c r="DS13" s="615"/>
      <c r="DT13" s="615"/>
      <c r="DU13" s="615"/>
      <c r="DV13" s="615"/>
      <c r="DW13" s="615"/>
      <c r="DX13" s="615"/>
      <c r="DY13" s="615"/>
      <c r="DZ13" s="615"/>
      <c r="EA13" s="615"/>
      <c r="EB13" s="615"/>
      <c r="EC13" s="649"/>
    </row>
    <row r="14" spans="2:143" ht="11.25" customHeight="1" x14ac:dyDescent="0.15">
      <c r="B14" s="611" t="s">
        <v>269</v>
      </c>
      <c r="C14" s="612"/>
      <c r="D14" s="612"/>
      <c r="E14" s="612"/>
      <c r="F14" s="612"/>
      <c r="G14" s="612"/>
      <c r="H14" s="612"/>
      <c r="I14" s="612"/>
      <c r="J14" s="612"/>
      <c r="K14" s="612"/>
      <c r="L14" s="612"/>
      <c r="M14" s="612"/>
      <c r="N14" s="612"/>
      <c r="O14" s="612"/>
      <c r="P14" s="612"/>
      <c r="Q14" s="613"/>
      <c r="R14" s="614" t="s">
        <v>245</v>
      </c>
      <c r="S14" s="615"/>
      <c r="T14" s="615"/>
      <c r="U14" s="615"/>
      <c r="V14" s="615"/>
      <c r="W14" s="615"/>
      <c r="X14" s="615"/>
      <c r="Y14" s="616"/>
      <c r="Z14" s="650" t="s">
        <v>245</v>
      </c>
      <c r="AA14" s="650"/>
      <c r="AB14" s="650"/>
      <c r="AC14" s="650"/>
      <c r="AD14" s="651" t="s">
        <v>252</v>
      </c>
      <c r="AE14" s="651"/>
      <c r="AF14" s="651"/>
      <c r="AG14" s="651"/>
      <c r="AH14" s="651"/>
      <c r="AI14" s="651"/>
      <c r="AJ14" s="651"/>
      <c r="AK14" s="651"/>
      <c r="AL14" s="617" t="s">
        <v>252</v>
      </c>
      <c r="AM14" s="618"/>
      <c r="AN14" s="618"/>
      <c r="AO14" s="652"/>
      <c r="AP14" s="611" t="s">
        <v>270</v>
      </c>
      <c r="AQ14" s="612"/>
      <c r="AR14" s="612"/>
      <c r="AS14" s="612"/>
      <c r="AT14" s="612"/>
      <c r="AU14" s="612"/>
      <c r="AV14" s="612"/>
      <c r="AW14" s="612"/>
      <c r="AX14" s="612"/>
      <c r="AY14" s="612"/>
      <c r="AZ14" s="612"/>
      <c r="BA14" s="612"/>
      <c r="BB14" s="612"/>
      <c r="BC14" s="612"/>
      <c r="BD14" s="612"/>
      <c r="BE14" s="612"/>
      <c r="BF14" s="613"/>
      <c r="BG14" s="614">
        <v>9544</v>
      </c>
      <c r="BH14" s="615"/>
      <c r="BI14" s="615"/>
      <c r="BJ14" s="615"/>
      <c r="BK14" s="615"/>
      <c r="BL14" s="615"/>
      <c r="BM14" s="615"/>
      <c r="BN14" s="616"/>
      <c r="BO14" s="650">
        <v>2.5</v>
      </c>
      <c r="BP14" s="650"/>
      <c r="BQ14" s="650"/>
      <c r="BR14" s="650"/>
      <c r="BS14" s="651" t="s">
        <v>245</v>
      </c>
      <c r="BT14" s="651"/>
      <c r="BU14" s="651"/>
      <c r="BV14" s="651"/>
      <c r="BW14" s="651"/>
      <c r="BX14" s="651"/>
      <c r="BY14" s="651"/>
      <c r="BZ14" s="651"/>
      <c r="CA14" s="651"/>
      <c r="CB14" s="682"/>
      <c r="CD14" s="611" t="s">
        <v>271</v>
      </c>
      <c r="CE14" s="612"/>
      <c r="CF14" s="612"/>
      <c r="CG14" s="612"/>
      <c r="CH14" s="612"/>
      <c r="CI14" s="612"/>
      <c r="CJ14" s="612"/>
      <c r="CK14" s="612"/>
      <c r="CL14" s="612"/>
      <c r="CM14" s="612"/>
      <c r="CN14" s="612"/>
      <c r="CO14" s="612"/>
      <c r="CP14" s="612"/>
      <c r="CQ14" s="613"/>
      <c r="CR14" s="614">
        <v>294638</v>
      </c>
      <c r="CS14" s="615"/>
      <c r="CT14" s="615"/>
      <c r="CU14" s="615"/>
      <c r="CV14" s="615"/>
      <c r="CW14" s="615"/>
      <c r="CX14" s="615"/>
      <c r="CY14" s="616"/>
      <c r="CZ14" s="650">
        <v>4.9000000000000004</v>
      </c>
      <c r="DA14" s="650"/>
      <c r="DB14" s="650"/>
      <c r="DC14" s="650"/>
      <c r="DD14" s="620">
        <v>88550</v>
      </c>
      <c r="DE14" s="615"/>
      <c r="DF14" s="615"/>
      <c r="DG14" s="615"/>
      <c r="DH14" s="615"/>
      <c r="DI14" s="615"/>
      <c r="DJ14" s="615"/>
      <c r="DK14" s="615"/>
      <c r="DL14" s="615"/>
      <c r="DM14" s="615"/>
      <c r="DN14" s="615"/>
      <c r="DO14" s="615"/>
      <c r="DP14" s="616"/>
      <c r="DQ14" s="620">
        <v>111684</v>
      </c>
      <c r="DR14" s="615"/>
      <c r="DS14" s="615"/>
      <c r="DT14" s="615"/>
      <c r="DU14" s="615"/>
      <c r="DV14" s="615"/>
      <c r="DW14" s="615"/>
      <c r="DX14" s="615"/>
      <c r="DY14" s="615"/>
      <c r="DZ14" s="615"/>
      <c r="EA14" s="615"/>
      <c r="EB14" s="615"/>
      <c r="EC14" s="649"/>
    </row>
    <row r="15" spans="2:143" ht="11.25" customHeight="1" x14ac:dyDescent="0.15">
      <c r="B15" s="611" t="s">
        <v>272</v>
      </c>
      <c r="C15" s="612"/>
      <c r="D15" s="612"/>
      <c r="E15" s="612"/>
      <c r="F15" s="612"/>
      <c r="G15" s="612"/>
      <c r="H15" s="612"/>
      <c r="I15" s="612"/>
      <c r="J15" s="612"/>
      <c r="K15" s="612"/>
      <c r="L15" s="612"/>
      <c r="M15" s="612"/>
      <c r="N15" s="612"/>
      <c r="O15" s="612"/>
      <c r="P15" s="612"/>
      <c r="Q15" s="613"/>
      <c r="R15" s="614" t="s">
        <v>245</v>
      </c>
      <c r="S15" s="615"/>
      <c r="T15" s="615"/>
      <c r="U15" s="615"/>
      <c r="V15" s="615"/>
      <c r="W15" s="615"/>
      <c r="X15" s="615"/>
      <c r="Y15" s="616"/>
      <c r="Z15" s="650" t="s">
        <v>245</v>
      </c>
      <c r="AA15" s="650"/>
      <c r="AB15" s="650"/>
      <c r="AC15" s="650"/>
      <c r="AD15" s="651" t="s">
        <v>245</v>
      </c>
      <c r="AE15" s="651"/>
      <c r="AF15" s="651"/>
      <c r="AG15" s="651"/>
      <c r="AH15" s="651"/>
      <c r="AI15" s="651"/>
      <c r="AJ15" s="651"/>
      <c r="AK15" s="651"/>
      <c r="AL15" s="617" t="s">
        <v>245</v>
      </c>
      <c r="AM15" s="618"/>
      <c r="AN15" s="618"/>
      <c r="AO15" s="652"/>
      <c r="AP15" s="611" t="s">
        <v>273</v>
      </c>
      <c r="AQ15" s="612"/>
      <c r="AR15" s="612"/>
      <c r="AS15" s="612"/>
      <c r="AT15" s="612"/>
      <c r="AU15" s="612"/>
      <c r="AV15" s="612"/>
      <c r="AW15" s="612"/>
      <c r="AX15" s="612"/>
      <c r="AY15" s="612"/>
      <c r="AZ15" s="612"/>
      <c r="BA15" s="612"/>
      <c r="BB15" s="612"/>
      <c r="BC15" s="612"/>
      <c r="BD15" s="612"/>
      <c r="BE15" s="612"/>
      <c r="BF15" s="613"/>
      <c r="BG15" s="614">
        <v>35498</v>
      </c>
      <c r="BH15" s="615"/>
      <c r="BI15" s="615"/>
      <c r="BJ15" s="615"/>
      <c r="BK15" s="615"/>
      <c r="BL15" s="615"/>
      <c r="BM15" s="615"/>
      <c r="BN15" s="616"/>
      <c r="BO15" s="650">
        <v>9.3000000000000007</v>
      </c>
      <c r="BP15" s="650"/>
      <c r="BQ15" s="650"/>
      <c r="BR15" s="650"/>
      <c r="BS15" s="651" t="s">
        <v>245</v>
      </c>
      <c r="BT15" s="651"/>
      <c r="BU15" s="651"/>
      <c r="BV15" s="651"/>
      <c r="BW15" s="651"/>
      <c r="BX15" s="651"/>
      <c r="BY15" s="651"/>
      <c r="BZ15" s="651"/>
      <c r="CA15" s="651"/>
      <c r="CB15" s="682"/>
      <c r="CD15" s="611" t="s">
        <v>274</v>
      </c>
      <c r="CE15" s="612"/>
      <c r="CF15" s="612"/>
      <c r="CG15" s="612"/>
      <c r="CH15" s="612"/>
      <c r="CI15" s="612"/>
      <c r="CJ15" s="612"/>
      <c r="CK15" s="612"/>
      <c r="CL15" s="612"/>
      <c r="CM15" s="612"/>
      <c r="CN15" s="612"/>
      <c r="CO15" s="612"/>
      <c r="CP15" s="612"/>
      <c r="CQ15" s="613"/>
      <c r="CR15" s="614">
        <v>434576</v>
      </c>
      <c r="CS15" s="615"/>
      <c r="CT15" s="615"/>
      <c r="CU15" s="615"/>
      <c r="CV15" s="615"/>
      <c r="CW15" s="615"/>
      <c r="CX15" s="615"/>
      <c r="CY15" s="616"/>
      <c r="CZ15" s="650">
        <v>7.2</v>
      </c>
      <c r="DA15" s="650"/>
      <c r="DB15" s="650"/>
      <c r="DC15" s="650"/>
      <c r="DD15" s="620">
        <v>41250</v>
      </c>
      <c r="DE15" s="615"/>
      <c r="DF15" s="615"/>
      <c r="DG15" s="615"/>
      <c r="DH15" s="615"/>
      <c r="DI15" s="615"/>
      <c r="DJ15" s="615"/>
      <c r="DK15" s="615"/>
      <c r="DL15" s="615"/>
      <c r="DM15" s="615"/>
      <c r="DN15" s="615"/>
      <c r="DO15" s="615"/>
      <c r="DP15" s="616"/>
      <c r="DQ15" s="620">
        <v>375872</v>
      </c>
      <c r="DR15" s="615"/>
      <c r="DS15" s="615"/>
      <c r="DT15" s="615"/>
      <c r="DU15" s="615"/>
      <c r="DV15" s="615"/>
      <c r="DW15" s="615"/>
      <c r="DX15" s="615"/>
      <c r="DY15" s="615"/>
      <c r="DZ15" s="615"/>
      <c r="EA15" s="615"/>
      <c r="EB15" s="615"/>
      <c r="EC15" s="649"/>
    </row>
    <row r="16" spans="2:143" ht="11.25" customHeight="1" x14ac:dyDescent="0.15">
      <c r="B16" s="611" t="s">
        <v>275</v>
      </c>
      <c r="C16" s="612"/>
      <c r="D16" s="612"/>
      <c r="E16" s="612"/>
      <c r="F16" s="612"/>
      <c r="G16" s="612"/>
      <c r="H16" s="612"/>
      <c r="I16" s="612"/>
      <c r="J16" s="612"/>
      <c r="K16" s="612"/>
      <c r="L16" s="612"/>
      <c r="M16" s="612"/>
      <c r="N16" s="612"/>
      <c r="O16" s="612"/>
      <c r="P16" s="612"/>
      <c r="Q16" s="613"/>
      <c r="R16" s="614">
        <v>7057</v>
      </c>
      <c r="S16" s="615"/>
      <c r="T16" s="615"/>
      <c r="U16" s="615"/>
      <c r="V16" s="615"/>
      <c r="W16" s="615"/>
      <c r="X16" s="615"/>
      <c r="Y16" s="616"/>
      <c r="Z16" s="650">
        <v>0.1</v>
      </c>
      <c r="AA16" s="650"/>
      <c r="AB16" s="650"/>
      <c r="AC16" s="650"/>
      <c r="AD16" s="651">
        <v>7057</v>
      </c>
      <c r="AE16" s="651"/>
      <c r="AF16" s="651"/>
      <c r="AG16" s="651"/>
      <c r="AH16" s="651"/>
      <c r="AI16" s="651"/>
      <c r="AJ16" s="651"/>
      <c r="AK16" s="651"/>
      <c r="AL16" s="617">
        <v>0.2</v>
      </c>
      <c r="AM16" s="618"/>
      <c r="AN16" s="618"/>
      <c r="AO16" s="652"/>
      <c r="AP16" s="611" t="s">
        <v>276</v>
      </c>
      <c r="AQ16" s="612"/>
      <c r="AR16" s="612"/>
      <c r="AS16" s="612"/>
      <c r="AT16" s="612"/>
      <c r="AU16" s="612"/>
      <c r="AV16" s="612"/>
      <c r="AW16" s="612"/>
      <c r="AX16" s="612"/>
      <c r="AY16" s="612"/>
      <c r="AZ16" s="612"/>
      <c r="BA16" s="612"/>
      <c r="BB16" s="612"/>
      <c r="BC16" s="612"/>
      <c r="BD16" s="612"/>
      <c r="BE16" s="612"/>
      <c r="BF16" s="613"/>
      <c r="BG16" s="614" t="s">
        <v>245</v>
      </c>
      <c r="BH16" s="615"/>
      <c r="BI16" s="615"/>
      <c r="BJ16" s="615"/>
      <c r="BK16" s="615"/>
      <c r="BL16" s="615"/>
      <c r="BM16" s="615"/>
      <c r="BN16" s="616"/>
      <c r="BO16" s="650" t="s">
        <v>252</v>
      </c>
      <c r="BP16" s="650"/>
      <c r="BQ16" s="650"/>
      <c r="BR16" s="650"/>
      <c r="BS16" s="651" t="s">
        <v>245</v>
      </c>
      <c r="BT16" s="651"/>
      <c r="BU16" s="651"/>
      <c r="BV16" s="651"/>
      <c r="BW16" s="651"/>
      <c r="BX16" s="651"/>
      <c r="BY16" s="651"/>
      <c r="BZ16" s="651"/>
      <c r="CA16" s="651"/>
      <c r="CB16" s="682"/>
      <c r="CD16" s="611" t="s">
        <v>277</v>
      </c>
      <c r="CE16" s="612"/>
      <c r="CF16" s="612"/>
      <c r="CG16" s="612"/>
      <c r="CH16" s="612"/>
      <c r="CI16" s="612"/>
      <c r="CJ16" s="612"/>
      <c r="CK16" s="612"/>
      <c r="CL16" s="612"/>
      <c r="CM16" s="612"/>
      <c r="CN16" s="612"/>
      <c r="CO16" s="612"/>
      <c r="CP16" s="612"/>
      <c r="CQ16" s="613"/>
      <c r="CR16" s="614" t="s">
        <v>245</v>
      </c>
      <c r="CS16" s="615"/>
      <c r="CT16" s="615"/>
      <c r="CU16" s="615"/>
      <c r="CV16" s="615"/>
      <c r="CW16" s="615"/>
      <c r="CX16" s="615"/>
      <c r="CY16" s="616"/>
      <c r="CZ16" s="650" t="s">
        <v>245</v>
      </c>
      <c r="DA16" s="650"/>
      <c r="DB16" s="650"/>
      <c r="DC16" s="650"/>
      <c r="DD16" s="620" t="s">
        <v>252</v>
      </c>
      <c r="DE16" s="615"/>
      <c r="DF16" s="615"/>
      <c r="DG16" s="615"/>
      <c r="DH16" s="615"/>
      <c r="DI16" s="615"/>
      <c r="DJ16" s="615"/>
      <c r="DK16" s="615"/>
      <c r="DL16" s="615"/>
      <c r="DM16" s="615"/>
      <c r="DN16" s="615"/>
      <c r="DO16" s="615"/>
      <c r="DP16" s="616"/>
      <c r="DQ16" s="620" t="s">
        <v>252</v>
      </c>
      <c r="DR16" s="615"/>
      <c r="DS16" s="615"/>
      <c r="DT16" s="615"/>
      <c r="DU16" s="615"/>
      <c r="DV16" s="615"/>
      <c r="DW16" s="615"/>
      <c r="DX16" s="615"/>
      <c r="DY16" s="615"/>
      <c r="DZ16" s="615"/>
      <c r="EA16" s="615"/>
      <c r="EB16" s="615"/>
      <c r="EC16" s="649"/>
    </row>
    <row r="17" spans="2:133" ht="11.25" customHeight="1" x14ac:dyDescent="0.15">
      <c r="B17" s="611" t="s">
        <v>278</v>
      </c>
      <c r="C17" s="612"/>
      <c r="D17" s="612"/>
      <c r="E17" s="612"/>
      <c r="F17" s="612"/>
      <c r="G17" s="612"/>
      <c r="H17" s="612"/>
      <c r="I17" s="612"/>
      <c r="J17" s="612"/>
      <c r="K17" s="612"/>
      <c r="L17" s="612"/>
      <c r="M17" s="612"/>
      <c r="N17" s="612"/>
      <c r="O17" s="612"/>
      <c r="P17" s="612"/>
      <c r="Q17" s="613"/>
      <c r="R17" s="614">
        <v>4670</v>
      </c>
      <c r="S17" s="615"/>
      <c r="T17" s="615"/>
      <c r="U17" s="615"/>
      <c r="V17" s="615"/>
      <c r="W17" s="615"/>
      <c r="X17" s="615"/>
      <c r="Y17" s="616"/>
      <c r="Z17" s="650">
        <v>0.1</v>
      </c>
      <c r="AA17" s="650"/>
      <c r="AB17" s="650"/>
      <c r="AC17" s="650"/>
      <c r="AD17" s="651">
        <v>4670</v>
      </c>
      <c r="AE17" s="651"/>
      <c r="AF17" s="651"/>
      <c r="AG17" s="651"/>
      <c r="AH17" s="651"/>
      <c r="AI17" s="651"/>
      <c r="AJ17" s="651"/>
      <c r="AK17" s="651"/>
      <c r="AL17" s="617">
        <v>0.1</v>
      </c>
      <c r="AM17" s="618"/>
      <c r="AN17" s="618"/>
      <c r="AO17" s="652"/>
      <c r="AP17" s="611" t="s">
        <v>279</v>
      </c>
      <c r="AQ17" s="612"/>
      <c r="AR17" s="612"/>
      <c r="AS17" s="612"/>
      <c r="AT17" s="612"/>
      <c r="AU17" s="612"/>
      <c r="AV17" s="612"/>
      <c r="AW17" s="612"/>
      <c r="AX17" s="612"/>
      <c r="AY17" s="612"/>
      <c r="AZ17" s="612"/>
      <c r="BA17" s="612"/>
      <c r="BB17" s="612"/>
      <c r="BC17" s="612"/>
      <c r="BD17" s="612"/>
      <c r="BE17" s="612"/>
      <c r="BF17" s="613"/>
      <c r="BG17" s="614" t="s">
        <v>245</v>
      </c>
      <c r="BH17" s="615"/>
      <c r="BI17" s="615"/>
      <c r="BJ17" s="615"/>
      <c r="BK17" s="615"/>
      <c r="BL17" s="615"/>
      <c r="BM17" s="615"/>
      <c r="BN17" s="616"/>
      <c r="BO17" s="650" t="s">
        <v>252</v>
      </c>
      <c r="BP17" s="650"/>
      <c r="BQ17" s="650"/>
      <c r="BR17" s="650"/>
      <c r="BS17" s="651" t="s">
        <v>252</v>
      </c>
      <c r="BT17" s="651"/>
      <c r="BU17" s="651"/>
      <c r="BV17" s="651"/>
      <c r="BW17" s="651"/>
      <c r="BX17" s="651"/>
      <c r="BY17" s="651"/>
      <c r="BZ17" s="651"/>
      <c r="CA17" s="651"/>
      <c r="CB17" s="682"/>
      <c r="CD17" s="611" t="s">
        <v>280</v>
      </c>
      <c r="CE17" s="612"/>
      <c r="CF17" s="612"/>
      <c r="CG17" s="612"/>
      <c r="CH17" s="612"/>
      <c r="CI17" s="612"/>
      <c r="CJ17" s="612"/>
      <c r="CK17" s="612"/>
      <c r="CL17" s="612"/>
      <c r="CM17" s="612"/>
      <c r="CN17" s="612"/>
      <c r="CO17" s="612"/>
      <c r="CP17" s="612"/>
      <c r="CQ17" s="613"/>
      <c r="CR17" s="614">
        <v>523460</v>
      </c>
      <c r="CS17" s="615"/>
      <c r="CT17" s="615"/>
      <c r="CU17" s="615"/>
      <c r="CV17" s="615"/>
      <c r="CW17" s="615"/>
      <c r="CX17" s="615"/>
      <c r="CY17" s="616"/>
      <c r="CZ17" s="650">
        <v>8.6</v>
      </c>
      <c r="DA17" s="650"/>
      <c r="DB17" s="650"/>
      <c r="DC17" s="650"/>
      <c r="DD17" s="620" t="s">
        <v>252</v>
      </c>
      <c r="DE17" s="615"/>
      <c r="DF17" s="615"/>
      <c r="DG17" s="615"/>
      <c r="DH17" s="615"/>
      <c r="DI17" s="615"/>
      <c r="DJ17" s="615"/>
      <c r="DK17" s="615"/>
      <c r="DL17" s="615"/>
      <c r="DM17" s="615"/>
      <c r="DN17" s="615"/>
      <c r="DO17" s="615"/>
      <c r="DP17" s="616"/>
      <c r="DQ17" s="620">
        <v>457148</v>
      </c>
      <c r="DR17" s="615"/>
      <c r="DS17" s="615"/>
      <c r="DT17" s="615"/>
      <c r="DU17" s="615"/>
      <c r="DV17" s="615"/>
      <c r="DW17" s="615"/>
      <c r="DX17" s="615"/>
      <c r="DY17" s="615"/>
      <c r="DZ17" s="615"/>
      <c r="EA17" s="615"/>
      <c r="EB17" s="615"/>
      <c r="EC17" s="649"/>
    </row>
    <row r="18" spans="2:133" ht="11.25" customHeight="1" x14ac:dyDescent="0.15">
      <c r="B18" s="611" t="s">
        <v>281</v>
      </c>
      <c r="C18" s="612"/>
      <c r="D18" s="612"/>
      <c r="E18" s="612"/>
      <c r="F18" s="612"/>
      <c r="G18" s="612"/>
      <c r="H18" s="612"/>
      <c r="I18" s="612"/>
      <c r="J18" s="612"/>
      <c r="K18" s="612"/>
      <c r="L18" s="612"/>
      <c r="M18" s="612"/>
      <c r="N18" s="612"/>
      <c r="O18" s="612"/>
      <c r="P18" s="612"/>
      <c r="Q18" s="613"/>
      <c r="R18" s="614">
        <v>1208</v>
      </c>
      <c r="S18" s="615"/>
      <c r="T18" s="615"/>
      <c r="U18" s="615"/>
      <c r="V18" s="615"/>
      <c r="W18" s="615"/>
      <c r="X18" s="615"/>
      <c r="Y18" s="616"/>
      <c r="Z18" s="650">
        <v>0</v>
      </c>
      <c r="AA18" s="650"/>
      <c r="AB18" s="650"/>
      <c r="AC18" s="650"/>
      <c r="AD18" s="651">
        <v>1208</v>
      </c>
      <c r="AE18" s="651"/>
      <c r="AF18" s="651"/>
      <c r="AG18" s="651"/>
      <c r="AH18" s="651"/>
      <c r="AI18" s="651"/>
      <c r="AJ18" s="651"/>
      <c r="AK18" s="651"/>
      <c r="AL18" s="617">
        <v>0</v>
      </c>
      <c r="AM18" s="618"/>
      <c r="AN18" s="618"/>
      <c r="AO18" s="652"/>
      <c r="AP18" s="611" t="s">
        <v>282</v>
      </c>
      <c r="AQ18" s="612"/>
      <c r="AR18" s="612"/>
      <c r="AS18" s="612"/>
      <c r="AT18" s="612"/>
      <c r="AU18" s="612"/>
      <c r="AV18" s="612"/>
      <c r="AW18" s="612"/>
      <c r="AX18" s="612"/>
      <c r="AY18" s="612"/>
      <c r="AZ18" s="612"/>
      <c r="BA18" s="612"/>
      <c r="BB18" s="612"/>
      <c r="BC18" s="612"/>
      <c r="BD18" s="612"/>
      <c r="BE18" s="612"/>
      <c r="BF18" s="613"/>
      <c r="BG18" s="614" t="s">
        <v>245</v>
      </c>
      <c r="BH18" s="615"/>
      <c r="BI18" s="615"/>
      <c r="BJ18" s="615"/>
      <c r="BK18" s="615"/>
      <c r="BL18" s="615"/>
      <c r="BM18" s="615"/>
      <c r="BN18" s="616"/>
      <c r="BO18" s="650" t="s">
        <v>245</v>
      </c>
      <c r="BP18" s="650"/>
      <c r="BQ18" s="650"/>
      <c r="BR18" s="650"/>
      <c r="BS18" s="651" t="s">
        <v>252</v>
      </c>
      <c r="BT18" s="651"/>
      <c r="BU18" s="651"/>
      <c r="BV18" s="651"/>
      <c r="BW18" s="651"/>
      <c r="BX18" s="651"/>
      <c r="BY18" s="651"/>
      <c r="BZ18" s="651"/>
      <c r="CA18" s="651"/>
      <c r="CB18" s="682"/>
      <c r="CD18" s="611" t="s">
        <v>283</v>
      </c>
      <c r="CE18" s="612"/>
      <c r="CF18" s="612"/>
      <c r="CG18" s="612"/>
      <c r="CH18" s="612"/>
      <c r="CI18" s="612"/>
      <c r="CJ18" s="612"/>
      <c r="CK18" s="612"/>
      <c r="CL18" s="612"/>
      <c r="CM18" s="612"/>
      <c r="CN18" s="612"/>
      <c r="CO18" s="612"/>
      <c r="CP18" s="612"/>
      <c r="CQ18" s="613"/>
      <c r="CR18" s="614" t="s">
        <v>245</v>
      </c>
      <c r="CS18" s="615"/>
      <c r="CT18" s="615"/>
      <c r="CU18" s="615"/>
      <c r="CV18" s="615"/>
      <c r="CW18" s="615"/>
      <c r="CX18" s="615"/>
      <c r="CY18" s="616"/>
      <c r="CZ18" s="650" t="s">
        <v>252</v>
      </c>
      <c r="DA18" s="650"/>
      <c r="DB18" s="650"/>
      <c r="DC18" s="650"/>
      <c r="DD18" s="620" t="s">
        <v>245</v>
      </c>
      <c r="DE18" s="615"/>
      <c r="DF18" s="615"/>
      <c r="DG18" s="615"/>
      <c r="DH18" s="615"/>
      <c r="DI18" s="615"/>
      <c r="DJ18" s="615"/>
      <c r="DK18" s="615"/>
      <c r="DL18" s="615"/>
      <c r="DM18" s="615"/>
      <c r="DN18" s="615"/>
      <c r="DO18" s="615"/>
      <c r="DP18" s="616"/>
      <c r="DQ18" s="620" t="s">
        <v>245</v>
      </c>
      <c r="DR18" s="615"/>
      <c r="DS18" s="615"/>
      <c r="DT18" s="615"/>
      <c r="DU18" s="615"/>
      <c r="DV18" s="615"/>
      <c r="DW18" s="615"/>
      <c r="DX18" s="615"/>
      <c r="DY18" s="615"/>
      <c r="DZ18" s="615"/>
      <c r="EA18" s="615"/>
      <c r="EB18" s="615"/>
      <c r="EC18" s="649"/>
    </row>
    <row r="19" spans="2:133" ht="11.25" customHeight="1" x14ac:dyDescent="0.15">
      <c r="B19" s="611" t="s">
        <v>284</v>
      </c>
      <c r="C19" s="612"/>
      <c r="D19" s="612"/>
      <c r="E19" s="612"/>
      <c r="F19" s="612"/>
      <c r="G19" s="612"/>
      <c r="H19" s="612"/>
      <c r="I19" s="612"/>
      <c r="J19" s="612"/>
      <c r="K19" s="612"/>
      <c r="L19" s="612"/>
      <c r="M19" s="612"/>
      <c r="N19" s="612"/>
      <c r="O19" s="612"/>
      <c r="P19" s="612"/>
      <c r="Q19" s="613"/>
      <c r="R19" s="614">
        <v>1208</v>
      </c>
      <c r="S19" s="615"/>
      <c r="T19" s="615"/>
      <c r="U19" s="615"/>
      <c r="V19" s="615"/>
      <c r="W19" s="615"/>
      <c r="X19" s="615"/>
      <c r="Y19" s="616"/>
      <c r="Z19" s="650">
        <v>0</v>
      </c>
      <c r="AA19" s="650"/>
      <c r="AB19" s="650"/>
      <c r="AC19" s="650"/>
      <c r="AD19" s="651">
        <v>1208</v>
      </c>
      <c r="AE19" s="651"/>
      <c r="AF19" s="651"/>
      <c r="AG19" s="651"/>
      <c r="AH19" s="651"/>
      <c r="AI19" s="651"/>
      <c r="AJ19" s="651"/>
      <c r="AK19" s="651"/>
      <c r="AL19" s="617">
        <v>0</v>
      </c>
      <c r="AM19" s="618"/>
      <c r="AN19" s="618"/>
      <c r="AO19" s="652"/>
      <c r="AP19" s="611" t="s">
        <v>285</v>
      </c>
      <c r="AQ19" s="612"/>
      <c r="AR19" s="612"/>
      <c r="AS19" s="612"/>
      <c r="AT19" s="612"/>
      <c r="AU19" s="612"/>
      <c r="AV19" s="612"/>
      <c r="AW19" s="612"/>
      <c r="AX19" s="612"/>
      <c r="AY19" s="612"/>
      <c r="AZ19" s="612"/>
      <c r="BA19" s="612"/>
      <c r="BB19" s="612"/>
      <c r="BC19" s="612"/>
      <c r="BD19" s="612"/>
      <c r="BE19" s="612"/>
      <c r="BF19" s="613"/>
      <c r="BG19" s="614" t="s">
        <v>245</v>
      </c>
      <c r="BH19" s="615"/>
      <c r="BI19" s="615"/>
      <c r="BJ19" s="615"/>
      <c r="BK19" s="615"/>
      <c r="BL19" s="615"/>
      <c r="BM19" s="615"/>
      <c r="BN19" s="616"/>
      <c r="BO19" s="650" t="s">
        <v>245</v>
      </c>
      <c r="BP19" s="650"/>
      <c r="BQ19" s="650"/>
      <c r="BR19" s="650"/>
      <c r="BS19" s="651" t="s">
        <v>252</v>
      </c>
      <c r="BT19" s="651"/>
      <c r="BU19" s="651"/>
      <c r="BV19" s="651"/>
      <c r="BW19" s="651"/>
      <c r="BX19" s="651"/>
      <c r="BY19" s="651"/>
      <c r="BZ19" s="651"/>
      <c r="CA19" s="651"/>
      <c r="CB19" s="682"/>
      <c r="CD19" s="611" t="s">
        <v>286</v>
      </c>
      <c r="CE19" s="612"/>
      <c r="CF19" s="612"/>
      <c r="CG19" s="612"/>
      <c r="CH19" s="612"/>
      <c r="CI19" s="612"/>
      <c r="CJ19" s="612"/>
      <c r="CK19" s="612"/>
      <c r="CL19" s="612"/>
      <c r="CM19" s="612"/>
      <c r="CN19" s="612"/>
      <c r="CO19" s="612"/>
      <c r="CP19" s="612"/>
      <c r="CQ19" s="613"/>
      <c r="CR19" s="614" t="s">
        <v>252</v>
      </c>
      <c r="CS19" s="615"/>
      <c r="CT19" s="615"/>
      <c r="CU19" s="615"/>
      <c r="CV19" s="615"/>
      <c r="CW19" s="615"/>
      <c r="CX19" s="615"/>
      <c r="CY19" s="616"/>
      <c r="CZ19" s="650" t="s">
        <v>252</v>
      </c>
      <c r="DA19" s="650"/>
      <c r="DB19" s="650"/>
      <c r="DC19" s="650"/>
      <c r="DD19" s="620" t="s">
        <v>252</v>
      </c>
      <c r="DE19" s="615"/>
      <c r="DF19" s="615"/>
      <c r="DG19" s="615"/>
      <c r="DH19" s="615"/>
      <c r="DI19" s="615"/>
      <c r="DJ19" s="615"/>
      <c r="DK19" s="615"/>
      <c r="DL19" s="615"/>
      <c r="DM19" s="615"/>
      <c r="DN19" s="615"/>
      <c r="DO19" s="615"/>
      <c r="DP19" s="616"/>
      <c r="DQ19" s="620" t="s">
        <v>245</v>
      </c>
      <c r="DR19" s="615"/>
      <c r="DS19" s="615"/>
      <c r="DT19" s="615"/>
      <c r="DU19" s="615"/>
      <c r="DV19" s="615"/>
      <c r="DW19" s="615"/>
      <c r="DX19" s="615"/>
      <c r="DY19" s="615"/>
      <c r="DZ19" s="615"/>
      <c r="EA19" s="615"/>
      <c r="EB19" s="615"/>
      <c r="EC19" s="649"/>
    </row>
    <row r="20" spans="2:133" ht="11.25" customHeight="1" x14ac:dyDescent="0.15">
      <c r="B20" s="683" t="s">
        <v>287</v>
      </c>
      <c r="C20" s="684"/>
      <c r="D20" s="684"/>
      <c r="E20" s="684"/>
      <c r="F20" s="684"/>
      <c r="G20" s="684"/>
      <c r="H20" s="684"/>
      <c r="I20" s="684"/>
      <c r="J20" s="684"/>
      <c r="K20" s="684"/>
      <c r="L20" s="684"/>
      <c r="M20" s="684"/>
      <c r="N20" s="684"/>
      <c r="O20" s="684"/>
      <c r="P20" s="684"/>
      <c r="Q20" s="685"/>
      <c r="R20" s="614" t="s">
        <v>252</v>
      </c>
      <c r="S20" s="615"/>
      <c r="T20" s="615"/>
      <c r="U20" s="615"/>
      <c r="V20" s="615"/>
      <c r="W20" s="615"/>
      <c r="X20" s="615"/>
      <c r="Y20" s="616"/>
      <c r="Z20" s="650" t="s">
        <v>245</v>
      </c>
      <c r="AA20" s="650"/>
      <c r="AB20" s="650"/>
      <c r="AC20" s="650"/>
      <c r="AD20" s="651" t="s">
        <v>252</v>
      </c>
      <c r="AE20" s="651"/>
      <c r="AF20" s="651"/>
      <c r="AG20" s="651"/>
      <c r="AH20" s="651"/>
      <c r="AI20" s="651"/>
      <c r="AJ20" s="651"/>
      <c r="AK20" s="651"/>
      <c r="AL20" s="617" t="s">
        <v>245</v>
      </c>
      <c r="AM20" s="618"/>
      <c r="AN20" s="618"/>
      <c r="AO20" s="652"/>
      <c r="AP20" s="611" t="s">
        <v>288</v>
      </c>
      <c r="AQ20" s="612"/>
      <c r="AR20" s="612"/>
      <c r="AS20" s="612"/>
      <c r="AT20" s="612"/>
      <c r="AU20" s="612"/>
      <c r="AV20" s="612"/>
      <c r="AW20" s="612"/>
      <c r="AX20" s="612"/>
      <c r="AY20" s="612"/>
      <c r="AZ20" s="612"/>
      <c r="BA20" s="612"/>
      <c r="BB20" s="612"/>
      <c r="BC20" s="612"/>
      <c r="BD20" s="612"/>
      <c r="BE20" s="612"/>
      <c r="BF20" s="613"/>
      <c r="BG20" s="614" t="s">
        <v>252</v>
      </c>
      <c r="BH20" s="615"/>
      <c r="BI20" s="615"/>
      <c r="BJ20" s="615"/>
      <c r="BK20" s="615"/>
      <c r="BL20" s="615"/>
      <c r="BM20" s="615"/>
      <c r="BN20" s="616"/>
      <c r="BO20" s="650" t="s">
        <v>252</v>
      </c>
      <c r="BP20" s="650"/>
      <c r="BQ20" s="650"/>
      <c r="BR20" s="650"/>
      <c r="BS20" s="651" t="s">
        <v>245</v>
      </c>
      <c r="BT20" s="651"/>
      <c r="BU20" s="651"/>
      <c r="BV20" s="651"/>
      <c r="BW20" s="651"/>
      <c r="BX20" s="651"/>
      <c r="BY20" s="651"/>
      <c r="BZ20" s="651"/>
      <c r="CA20" s="651"/>
      <c r="CB20" s="682"/>
      <c r="CD20" s="611" t="s">
        <v>289</v>
      </c>
      <c r="CE20" s="612"/>
      <c r="CF20" s="612"/>
      <c r="CG20" s="612"/>
      <c r="CH20" s="612"/>
      <c r="CI20" s="612"/>
      <c r="CJ20" s="612"/>
      <c r="CK20" s="612"/>
      <c r="CL20" s="612"/>
      <c r="CM20" s="612"/>
      <c r="CN20" s="612"/>
      <c r="CO20" s="612"/>
      <c r="CP20" s="612"/>
      <c r="CQ20" s="613"/>
      <c r="CR20" s="614">
        <v>6067240</v>
      </c>
      <c r="CS20" s="615"/>
      <c r="CT20" s="615"/>
      <c r="CU20" s="615"/>
      <c r="CV20" s="615"/>
      <c r="CW20" s="615"/>
      <c r="CX20" s="615"/>
      <c r="CY20" s="616"/>
      <c r="CZ20" s="650">
        <v>100</v>
      </c>
      <c r="DA20" s="650"/>
      <c r="DB20" s="650"/>
      <c r="DC20" s="650"/>
      <c r="DD20" s="620">
        <v>875023</v>
      </c>
      <c r="DE20" s="615"/>
      <c r="DF20" s="615"/>
      <c r="DG20" s="615"/>
      <c r="DH20" s="615"/>
      <c r="DI20" s="615"/>
      <c r="DJ20" s="615"/>
      <c r="DK20" s="615"/>
      <c r="DL20" s="615"/>
      <c r="DM20" s="615"/>
      <c r="DN20" s="615"/>
      <c r="DO20" s="615"/>
      <c r="DP20" s="616"/>
      <c r="DQ20" s="620">
        <v>3759401</v>
      </c>
      <c r="DR20" s="615"/>
      <c r="DS20" s="615"/>
      <c r="DT20" s="615"/>
      <c r="DU20" s="615"/>
      <c r="DV20" s="615"/>
      <c r="DW20" s="615"/>
      <c r="DX20" s="615"/>
      <c r="DY20" s="615"/>
      <c r="DZ20" s="615"/>
      <c r="EA20" s="615"/>
      <c r="EB20" s="615"/>
      <c r="EC20" s="649"/>
    </row>
    <row r="21" spans="2:133" ht="11.25" customHeight="1" x14ac:dyDescent="0.15">
      <c r="B21" s="611" t="s">
        <v>290</v>
      </c>
      <c r="C21" s="612"/>
      <c r="D21" s="612"/>
      <c r="E21" s="612"/>
      <c r="F21" s="612"/>
      <c r="G21" s="612"/>
      <c r="H21" s="612"/>
      <c r="I21" s="612"/>
      <c r="J21" s="612"/>
      <c r="K21" s="612"/>
      <c r="L21" s="612"/>
      <c r="M21" s="612"/>
      <c r="N21" s="612"/>
      <c r="O21" s="612"/>
      <c r="P21" s="612"/>
      <c r="Q21" s="613"/>
      <c r="R21" s="614">
        <v>2811719</v>
      </c>
      <c r="S21" s="615"/>
      <c r="T21" s="615"/>
      <c r="U21" s="615"/>
      <c r="V21" s="615"/>
      <c r="W21" s="615"/>
      <c r="X21" s="615"/>
      <c r="Y21" s="616"/>
      <c r="Z21" s="650">
        <v>45.2</v>
      </c>
      <c r="AA21" s="650"/>
      <c r="AB21" s="650"/>
      <c r="AC21" s="650"/>
      <c r="AD21" s="651">
        <v>2542565</v>
      </c>
      <c r="AE21" s="651"/>
      <c r="AF21" s="651"/>
      <c r="AG21" s="651"/>
      <c r="AH21" s="651"/>
      <c r="AI21" s="651"/>
      <c r="AJ21" s="651"/>
      <c r="AK21" s="651"/>
      <c r="AL21" s="617">
        <v>81.400000000000006</v>
      </c>
      <c r="AM21" s="618"/>
      <c r="AN21" s="618"/>
      <c r="AO21" s="652"/>
      <c r="AP21" s="611" t="s">
        <v>291</v>
      </c>
      <c r="AQ21" s="686"/>
      <c r="AR21" s="686"/>
      <c r="AS21" s="686"/>
      <c r="AT21" s="686"/>
      <c r="AU21" s="686"/>
      <c r="AV21" s="686"/>
      <c r="AW21" s="686"/>
      <c r="AX21" s="686"/>
      <c r="AY21" s="686"/>
      <c r="AZ21" s="686"/>
      <c r="BA21" s="686"/>
      <c r="BB21" s="686"/>
      <c r="BC21" s="686"/>
      <c r="BD21" s="686"/>
      <c r="BE21" s="686"/>
      <c r="BF21" s="687"/>
      <c r="BG21" s="614" t="s">
        <v>252</v>
      </c>
      <c r="BH21" s="615"/>
      <c r="BI21" s="615"/>
      <c r="BJ21" s="615"/>
      <c r="BK21" s="615"/>
      <c r="BL21" s="615"/>
      <c r="BM21" s="615"/>
      <c r="BN21" s="616"/>
      <c r="BO21" s="650" t="s">
        <v>245</v>
      </c>
      <c r="BP21" s="650"/>
      <c r="BQ21" s="650"/>
      <c r="BR21" s="650"/>
      <c r="BS21" s="651" t="s">
        <v>245</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11" t="s">
        <v>292</v>
      </c>
      <c r="C22" s="612"/>
      <c r="D22" s="612"/>
      <c r="E22" s="612"/>
      <c r="F22" s="612"/>
      <c r="G22" s="612"/>
      <c r="H22" s="612"/>
      <c r="I22" s="612"/>
      <c r="J22" s="612"/>
      <c r="K22" s="612"/>
      <c r="L22" s="612"/>
      <c r="M22" s="612"/>
      <c r="N22" s="612"/>
      <c r="O22" s="612"/>
      <c r="P22" s="612"/>
      <c r="Q22" s="613"/>
      <c r="R22" s="614">
        <v>2542565</v>
      </c>
      <c r="S22" s="615"/>
      <c r="T22" s="615"/>
      <c r="U22" s="615"/>
      <c r="V22" s="615"/>
      <c r="W22" s="615"/>
      <c r="X22" s="615"/>
      <c r="Y22" s="616"/>
      <c r="Z22" s="650">
        <v>40.9</v>
      </c>
      <c r="AA22" s="650"/>
      <c r="AB22" s="650"/>
      <c r="AC22" s="650"/>
      <c r="AD22" s="651">
        <v>2542565</v>
      </c>
      <c r="AE22" s="651"/>
      <c r="AF22" s="651"/>
      <c r="AG22" s="651"/>
      <c r="AH22" s="651"/>
      <c r="AI22" s="651"/>
      <c r="AJ22" s="651"/>
      <c r="AK22" s="651"/>
      <c r="AL22" s="617">
        <v>81.400000000000006</v>
      </c>
      <c r="AM22" s="618"/>
      <c r="AN22" s="618"/>
      <c r="AO22" s="652"/>
      <c r="AP22" s="611" t="s">
        <v>293</v>
      </c>
      <c r="AQ22" s="686"/>
      <c r="AR22" s="686"/>
      <c r="AS22" s="686"/>
      <c r="AT22" s="686"/>
      <c r="AU22" s="686"/>
      <c r="AV22" s="686"/>
      <c r="AW22" s="686"/>
      <c r="AX22" s="686"/>
      <c r="AY22" s="686"/>
      <c r="AZ22" s="686"/>
      <c r="BA22" s="686"/>
      <c r="BB22" s="686"/>
      <c r="BC22" s="686"/>
      <c r="BD22" s="686"/>
      <c r="BE22" s="686"/>
      <c r="BF22" s="687"/>
      <c r="BG22" s="614" t="s">
        <v>252</v>
      </c>
      <c r="BH22" s="615"/>
      <c r="BI22" s="615"/>
      <c r="BJ22" s="615"/>
      <c r="BK22" s="615"/>
      <c r="BL22" s="615"/>
      <c r="BM22" s="615"/>
      <c r="BN22" s="616"/>
      <c r="BO22" s="650" t="s">
        <v>245</v>
      </c>
      <c r="BP22" s="650"/>
      <c r="BQ22" s="650"/>
      <c r="BR22" s="650"/>
      <c r="BS22" s="651" t="s">
        <v>252</v>
      </c>
      <c r="BT22" s="651"/>
      <c r="BU22" s="651"/>
      <c r="BV22" s="651"/>
      <c r="BW22" s="651"/>
      <c r="BX22" s="651"/>
      <c r="BY22" s="651"/>
      <c r="BZ22" s="651"/>
      <c r="CA22" s="651"/>
      <c r="CB22" s="682"/>
      <c r="CD22" s="666" t="s">
        <v>294</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11" t="s">
        <v>295</v>
      </c>
      <c r="C23" s="612"/>
      <c r="D23" s="612"/>
      <c r="E23" s="612"/>
      <c r="F23" s="612"/>
      <c r="G23" s="612"/>
      <c r="H23" s="612"/>
      <c r="I23" s="612"/>
      <c r="J23" s="612"/>
      <c r="K23" s="612"/>
      <c r="L23" s="612"/>
      <c r="M23" s="612"/>
      <c r="N23" s="612"/>
      <c r="O23" s="612"/>
      <c r="P23" s="612"/>
      <c r="Q23" s="613"/>
      <c r="R23" s="614">
        <v>269154</v>
      </c>
      <c r="S23" s="615"/>
      <c r="T23" s="615"/>
      <c r="U23" s="615"/>
      <c r="V23" s="615"/>
      <c r="W23" s="615"/>
      <c r="X23" s="615"/>
      <c r="Y23" s="616"/>
      <c r="Z23" s="650">
        <v>4.3</v>
      </c>
      <c r="AA23" s="650"/>
      <c r="AB23" s="650"/>
      <c r="AC23" s="650"/>
      <c r="AD23" s="651" t="s">
        <v>252</v>
      </c>
      <c r="AE23" s="651"/>
      <c r="AF23" s="651"/>
      <c r="AG23" s="651"/>
      <c r="AH23" s="651"/>
      <c r="AI23" s="651"/>
      <c r="AJ23" s="651"/>
      <c r="AK23" s="651"/>
      <c r="AL23" s="617" t="s">
        <v>245</v>
      </c>
      <c r="AM23" s="618"/>
      <c r="AN23" s="618"/>
      <c r="AO23" s="652"/>
      <c r="AP23" s="611" t="s">
        <v>296</v>
      </c>
      <c r="AQ23" s="686"/>
      <c r="AR23" s="686"/>
      <c r="AS23" s="686"/>
      <c r="AT23" s="686"/>
      <c r="AU23" s="686"/>
      <c r="AV23" s="686"/>
      <c r="AW23" s="686"/>
      <c r="AX23" s="686"/>
      <c r="AY23" s="686"/>
      <c r="AZ23" s="686"/>
      <c r="BA23" s="686"/>
      <c r="BB23" s="686"/>
      <c r="BC23" s="686"/>
      <c r="BD23" s="686"/>
      <c r="BE23" s="686"/>
      <c r="BF23" s="687"/>
      <c r="BG23" s="614" t="s">
        <v>252</v>
      </c>
      <c r="BH23" s="615"/>
      <c r="BI23" s="615"/>
      <c r="BJ23" s="615"/>
      <c r="BK23" s="615"/>
      <c r="BL23" s="615"/>
      <c r="BM23" s="615"/>
      <c r="BN23" s="616"/>
      <c r="BO23" s="650" t="s">
        <v>252</v>
      </c>
      <c r="BP23" s="650"/>
      <c r="BQ23" s="650"/>
      <c r="BR23" s="650"/>
      <c r="BS23" s="651" t="s">
        <v>257</v>
      </c>
      <c r="BT23" s="651"/>
      <c r="BU23" s="651"/>
      <c r="BV23" s="651"/>
      <c r="BW23" s="651"/>
      <c r="BX23" s="651"/>
      <c r="BY23" s="651"/>
      <c r="BZ23" s="651"/>
      <c r="CA23" s="651"/>
      <c r="CB23" s="682"/>
      <c r="CD23" s="666" t="s">
        <v>233</v>
      </c>
      <c r="CE23" s="667"/>
      <c r="CF23" s="667"/>
      <c r="CG23" s="667"/>
      <c r="CH23" s="667"/>
      <c r="CI23" s="667"/>
      <c r="CJ23" s="667"/>
      <c r="CK23" s="667"/>
      <c r="CL23" s="667"/>
      <c r="CM23" s="667"/>
      <c r="CN23" s="667"/>
      <c r="CO23" s="667"/>
      <c r="CP23" s="667"/>
      <c r="CQ23" s="668"/>
      <c r="CR23" s="666" t="s">
        <v>297</v>
      </c>
      <c r="CS23" s="667"/>
      <c r="CT23" s="667"/>
      <c r="CU23" s="667"/>
      <c r="CV23" s="667"/>
      <c r="CW23" s="667"/>
      <c r="CX23" s="667"/>
      <c r="CY23" s="668"/>
      <c r="CZ23" s="666" t="s">
        <v>298</v>
      </c>
      <c r="DA23" s="667"/>
      <c r="DB23" s="667"/>
      <c r="DC23" s="668"/>
      <c r="DD23" s="666" t="s">
        <v>299</v>
      </c>
      <c r="DE23" s="667"/>
      <c r="DF23" s="667"/>
      <c r="DG23" s="667"/>
      <c r="DH23" s="667"/>
      <c r="DI23" s="667"/>
      <c r="DJ23" s="667"/>
      <c r="DK23" s="668"/>
      <c r="DL23" s="698" t="s">
        <v>300</v>
      </c>
      <c r="DM23" s="699"/>
      <c r="DN23" s="699"/>
      <c r="DO23" s="699"/>
      <c r="DP23" s="699"/>
      <c r="DQ23" s="699"/>
      <c r="DR23" s="699"/>
      <c r="DS23" s="699"/>
      <c r="DT23" s="699"/>
      <c r="DU23" s="699"/>
      <c r="DV23" s="700"/>
      <c r="DW23" s="666" t="s">
        <v>301</v>
      </c>
      <c r="DX23" s="667"/>
      <c r="DY23" s="667"/>
      <c r="DZ23" s="667"/>
      <c r="EA23" s="667"/>
      <c r="EB23" s="667"/>
      <c r="EC23" s="668"/>
    </row>
    <row r="24" spans="2:133" ht="11.25" customHeight="1" x14ac:dyDescent="0.15">
      <c r="B24" s="611" t="s">
        <v>302</v>
      </c>
      <c r="C24" s="612"/>
      <c r="D24" s="612"/>
      <c r="E24" s="612"/>
      <c r="F24" s="612"/>
      <c r="G24" s="612"/>
      <c r="H24" s="612"/>
      <c r="I24" s="612"/>
      <c r="J24" s="612"/>
      <c r="K24" s="612"/>
      <c r="L24" s="612"/>
      <c r="M24" s="612"/>
      <c r="N24" s="612"/>
      <c r="O24" s="612"/>
      <c r="P24" s="612"/>
      <c r="Q24" s="613"/>
      <c r="R24" s="614" t="s">
        <v>245</v>
      </c>
      <c r="S24" s="615"/>
      <c r="T24" s="615"/>
      <c r="U24" s="615"/>
      <c r="V24" s="615"/>
      <c r="W24" s="615"/>
      <c r="X24" s="615"/>
      <c r="Y24" s="616"/>
      <c r="Z24" s="650" t="s">
        <v>245</v>
      </c>
      <c r="AA24" s="650"/>
      <c r="AB24" s="650"/>
      <c r="AC24" s="650"/>
      <c r="AD24" s="651" t="s">
        <v>245</v>
      </c>
      <c r="AE24" s="651"/>
      <c r="AF24" s="651"/>
      <c r="AG24" s="651"/>
      <c r="AH24" s="651"/>
      <c r="AI24" s="651"/>
      <c r="AJ24" s="651"/>
      <c r="AK24" s="651"/>
      <c r="AL24" s="617" t="s">
        <v>245</v>
      </c>
      <c r="AM24" s="618"/>
      <c r="AN24" s="618"/>
      <c r="AO24" s="652"/>
      <c r="AP24" s="611" t="s">
        <v>303</v>
      </c>
      <c r="AQ24" s="686"/>
      <c r="AR24" s="686"/>
      <c r="AS24" s="686"/>
      <c r="AT24" s="686"/>
      <c r="AU24" s="686"/>
      <c r="AV24" s="686"/>
      <c r="AW24" s="686"/>
      <c r="AX24" s="686"/>
      <c r="AY24" s="686"/>
      <c r="AZ24" s="686"/>
      <c r="BA24" s="686"/>
      <c r="BB24" s="686"/>
      <c r="BC24" s="686"/>
      <c r="BD24" s="686"/>
      <c r="BE24" s="686"/>
      <c r="BF24" s="687"/>
      <c r="BG24" s="614" t="s">
        <v>252</v>
      </c>
      <c r="BH24" s="615"/>
      <c r="BI24" s="615"/>
      <c r="BJ24" s="615"/>
      <c r="BK24" s="615"/>
      <c r="BL24" s="615"/>
      <c r="BM24" s="615"/>
      <c r="BN24" s="616"/>
      <c r="BO24" s="650" t="s">
        <v>252</v>
      </c>
      <c r="BP24" s="650"/>
      <c r="BQ24" s="650"/>
      <c r="BR24" s="650"/>
      <c r="BS24" s="651" t="s">
        <v>252</v>
      </c>
      <c r="BT24" s="651"/>
      <c r="BU24" s="651"/>
      <c r="BV24" s="651"/>
      <c r="BW24" s="651"/>
      <c r="BX24" s="651"/>
      <c r="BY24" s="651"/>
      <c r="BZ24" s="651"/>
      <c r="CA24" s="651"/>
      <c r="CB24" s="682"/>
      <c r="CD24" s="663" t="s">
        <v>304</v>
      </c>
      <c r="CE24" s="664"/>
      <c r="CF24" s="664"/>
      <c r="CG24" s="664"/>
      <c r="CH24" s="664"/>
      <c r="CI24" s="664"/>
      <c r="CJ24" s="664"/>
      <c r="CK24" s="664"/>
      <c r="CL24" s="664"/>
      <c r="CM24" s="664"/>
      <c r="CN24" s="664"/>
      <c r="CO24" s="664"/>
      <c r="CP24" s="664"/>
      <c r="CQ24" s="665"/>
      <c r="CR24" s="660">
        <v>1528422</v>
      </c>
      <c r="CS24" s="661"/>
      <c r="CT24" s="661"/>
      <c r="CU24" s="661"/>
      <c r="CV24" s="661"/>
      <c r="CW24" s="661"/>
      <c r="CX24" s="661"/>
      <c r="CY24" s="689"/>
      <c r="CZ24" s="690">
        <v>25.2</v>
      </c>
      <c r="DA24" s="673"/>
      <c r="DB24" s="673"/>
      <c r="DC24" s="692"/>
      <c r="DD24" s="688">
        <v>1000566</v>
      </c>
      <c r="DE24" s="661"/>
      <c r="DF24" s="661"/>
      <c r="DG24" s="661"/>
      <c r="DH24" s="661"/>
      <c r="DI24" s="661"/>
      <c r="DJ24" s="661"/>
      <c r="DK24" s="689"/>
      <c r="DL24" s="688">
        <v>968091</v>
      </c>
      <c r="DM24" s="661"/>
      <c r="DN24" s="661"/>
      <c r="DO24" s="661"/>
      <c r="DP24" s="661"/>
      <c r="DQ24" s="661"/>
      <c r="DR24" s="661"/>
      <c r="DS24" s="661"/>
      <c r="DT24" s="661"/>
      <c r="DU24" s="661"/>
      <c r="DV24" s="689"/>
      <c r="DW24" s="690">
        <v>30.8</v>
      </c>
      <c r="DX24" s="673"/>
      <c r="DY24" s="673"/>
      <c r="DZ24" s="673"/>
      <c r="EA24" s="673"/>
      <c r="EB24" s="673"/>
      <c r="EC24" s="691"/>
    </row>
    <row r="25" spans="2:133" ht="11.25" customHeight="1" x14ac:dyDescent="0.15">
      <c r="B25" s="611" t="s">
        <v>305</v>
      </c>
      <c r="C25" s="612"/>
      <c r="D25" s="612"/>
      <c r="E25" s="612"/>
      <c r="F25" s="612"/>
      <c r="G25" s="612"/>
      <c r="H25" s="612"/>
      <c r="I25" s="612"/>
      <c r="J25" s="612"/>
      <c r="K25" s="612"/>
      <c r="L25" s="612"/>
      <c r="M25" s="612"/>
      <c r="N25" s="612"/>
      <c r="O25" s="612"/>
      <c r="P25" s="612"/>
      <c r="Q25" s="613"/>
      <c r="R25" s="614">
        <v>3380617</v>
      </c>
      <c r="S25" s="615"/>
      <c r="T25" s="615"/>
      <c r="U25" s="615"/>
      <c r="V25" s="615"/>
      <c r="W25" s="615"/>
      <c r="X25" s="615"/>
      <c r="Y25" s="616"/>
      <c r="Z25" s="650">
        <v>54.3</v>
      </c>
      <c r="AA25" s="650"/>
      <c r="AB25" s="650"/>
      <c r="AC25" s="650"/>
      <c r="AD25" s="651">
        <v>3111463</v>
      </c>
      <c r="AE25" s="651"/>
      <c r="AF25" s="651"/>
      <c r="AG25" s="651"/>
      <c r="AH25" s="651"/>
      <c r="AI25" s="651"/>
      <c r="AJ25" s="651"/>
      <c r="AK25" s="651"/>
      <c r="AL25" s="617">
        <v>99.7</v>
      </c>
      <c r="AM25" s="618"/>
      <c r="AN25" s="618"/>
      <c r="AO25" s="652"/>
      <c r="AP25" s="611" t="s">
        <v>306</v>
      </c>
      <c r="AQ25" s="686"/>
      <c r="AR25" s="686"/>
      <c r="AS25" s="686"/>
      <c r="AT25" s="686"/>
      <c r="AU25" s="686"/>
      <c r="AV25" s="686"/>
      <c r="AW25" s="686"/>
      <c r="AX25" s="686"/>
      <c r="AY25" s="686"/>
      <c r="AZ25" s="686"/>
      <c r="BA25" s="686"/>
      <c r="BB25" s="686"/>
      <c r="BC25" s="686"/>
      <c r="BD25" s="686"/>
      <c r="BE25" s="686"/>
      <c r="BF25" s="687"/>
      <c r="BG25" s="614" t="s">
        <v>252</v>
      </c>
      <c r="BH25" s="615"/>
      <c r="BI25" s="615"/>
      <c r="BJ25" s="615"/>
      <c r="BK25" s="615"/>
      <c r="BL25" s="615"/>
      <c r="BM25" s="615"/>
      <c r="BN25" s="616"/>
      <c r="BO25" s="650" t="s">
        <v>252</v>
      </c>
      <c r="BP25" s="650"/>
      <c r="BQ25" s="650"/>
      <c r="BR25" s="650"/>
      <c r="BS25" s="651" t="s">
        <v>252</v>
      </c>
      <c r="BT25" s="651"/>
      <c r="BU25" s="651"/>
      <c r="BV25" s="651"/>
      <c r="BW25" s="651"/>
      <c r="BX25" s="651"/>
      <c r="BY25" s="651"/>
      <c r="BZ25" s="651"/>
      <c r="CA25" s="651"/>
      <c r="CB25" s="682"/>
      <c r="CD25" s="611" t="s">
        <v>307</v>
      </c>
      <c r="CE25" s="612"/>
      <c r="CF25" s="612"/>
      <c r="CG25" s="612"/>
      <c r="CH25" s="612"/>
      <c r="CI25" s="612"/>
      <c r="CJ25" s="612"/>
      <c r="CK25" s="612"/>
      <c r="CL25" s="612"/>
      <c r="CM25" s="612"/>
      <c r="CN25" s="612"/>
      <c r="CO25" s="612"/>
      <c r="CP25" s="612"/>
      <c r="CQ25" s="613"/>
      <c r="CR25" s="614">
        <v>756247</v>
      </c>
      <c r="CS25" s="623"/>
      <c r="CT25" s="623"/>
      <c r="CU25" s="623"/>
      <c r="CV25" s="623"/>
      <c r="CW25" s="623"/>
      <c r="CX25" s="623"/>
      <c r="CY25" s="624"/>
      <c r="CZ25" s="617">
        <v>12.5</v>
      </c>
      <c r="DA25" s="625"/>
      <c r="DB25" s="625"/>
      <c r="DC25" s="626"/>
      <c r="DD25" s="620">
        <v>430983</v>
      </c>
      <c r="DE25" s="623"/>
      <c r="DF25" s="623"/>
      <c r="DG25" s="623"/>
      <c r="DH25" s="623"/>
      <c r="DI25" s="623"/>
      <c r="DJ25" s="623"/>
      <c r="DK25" s="624"/>
      <c r="DL25" s="620">
        <v>413120</v>
      </c>
      <c r="DM25" s="623"/>
      <c r="DN25" s="623"/>
      <c r="DO25" s="623"/>
      <c r="DP25" s="623"/>
      <c r="DQ25" s="623"/>
      <c r="DR25" s="623"/>
      <c r="DS25" s="623"/>
      <c r="DT25" s="623"/>
      <c r="DU25" s="623"/>
      <c r="DV25" s="624"/>
      <c r="DW25" s="617">
        <v>13.1</v>
      </c>
      <c r="DX25" s="625"/>
      <c r="DY25" s="625"/>
      <c r="DZ25" s="625"/>
      <c r="EA25" s="625"/>
      <c r="EB25" s="625"/>
      <c r="EC25" s="639"/>
    </row>
    <row r="26" spans="2:133" ht="11.25" customHeight="1" x14ac:dyDescent="0.15">
      <c r="B26" s="611" t="s">
        <v>308</v>
      </c>
      <c r="C26" s="612"/>
      <c r="D26" s="612"/>
      <c r="E26" s="612"/>
      <c r="F26" s="612"/>
      <c r="G26" s="612"/>
      <c r="H26" s="612"/>
      <c r="I26" s="612"/>
      <c r="J26" s="612"/>
      <c r="K26" s="612"/>
      <c r="L26" s="612"/>
      <c r="M26" s="612"/>
      <c r="N26" s="612"/>
      <c r="O26" s="612"/>
      <c r="P26" s="612"/>
      <c r="Q26" s="613"/>
      <c r="R26" s="614">
        <v>522</v>
      </c>
      <c r="S26" s="615"/>
      <c r="T26" s="615"/>
      <c r="U26" s="615"/>
      <c r="V26" s="615"/>
      <c r="W26" s="615"/>
      <c r="X26" s="615"/>
      <c r="Y26" s="616"/>
      <c r="Z26" s="650">
        <v>0</v>
      </c>
      <c r="AA26" s="650"/>
      <c r="AB26" s="650"/>
      <c r="AC26" s="650"/>
      <c r="AD26" s="651">
        <v>522</v>
      </c>
      <c r="AE26" s="651"/>
      <c r="AF26" s="651"/>
      <c r="AG26" s="651"/>
      <c r="AH26" s="651"/>
      <c r="AI26" s="651"/>
      <c r="AJ26" s="651"/>
      <c r="AK26" s="651"/>
      <c r="AL26" s="617">
        <v>0</v>
      </c>
      <c r="AM26" s="618"/>
      <c r="AN26" s="618"/>
      <c r="AO26" s="652"/>
      <c r="AP26" s="611" t="s">
        <v>309</v>
      </c>
      <c r="AQ26" s="686"/>
      <c r="AR26" s="686"/>
      <c r="AS26" s="686"/>
      <c r="AT26" s="686"/>
      <c r="AU26" s="686"/>
      <c r="AV26" s="686"/>
      <c r="AW26" s="686"/>
      <c r="AX26" s="686"/>
      <c r="AY26" s="686"/>
      <c r="AZ26" s="686"/>
      <c r="BA26" s="686"/>
      <c r="BB26" s="686"/>
      <c r="BC26" s="686"/>
      <c r="BD26" s="686"/>
      <c r="BE26" s="686"/>
      <c r="BF26" s="687"/>
      <c r="BG26" s="614" t="s">
        <v>252</v>
      </c>
      <c r="BH26" s="615"/>
      <c r="BI26" s="615"/>
      <c r="BJ26" s="615"/>
      <c r="BK26" s="615"/>
      <c r="BL26" s="615"/>
      <c r="BM26" s="615"/>
      <c r="BN26" s="616"/>
      <c r="BO26" s="650" t="s">
        <v>245</v>
      </c>
      <c r="BP26" s="650"/>
      <c r="BQ26" s="650"/>
      <c r="BR26" s="650"/>
      <c r="BS26" s="651" t="s">
        <v>245</v>
      </c>
      <c r="BT26" s="651"/>
      <c r="BU26" s="651"/>
      <c r="BV26" s="651"/>
      <c r="BW26" s="651"/>
      <c r="BX26" s="651"/>
      <c r="BY26" s="651"/>
      <c r="BZ26" s="651"/>
      <c r="CA26" s="651"/>
      <c r="CB26" s="682"/>
      <c r="CD26" s="611" t="s">
        <v>310</v>
      </c>
      <c r="CE26" s="612"/>
      <c r="CF26" s="612"/>
      <c r="CG26" s="612"/>
      <c r="CH26" s="612"/>
      <c r="CI26" s="612"/>
      <c r="CJ26" s="612"/>
      <c r="CK26" s="612"/>
      <c r="CL26" s="612"/>
      <c r="CM26" s="612"/>
      <c r="CN26" s="612"/>
      <c r="CO26" s="612"/>
      <c r="CP26" s="612"/>
      <c r="CQ26" s="613"/>
      <c r="CR26" s="614">
        <v>476673</v>
      </c>
      <c r="CS26" s="615"/>
      <c r="CT26" s="615"/>
      <c r="CU26" s="615"/>
      <c r="CV26" s="615"/>
      <c r="CW26" s="615"/>
      <c r="CX26" s="615"/>
      <c r="CY26" s="616"/>
      <c r="CZ26" s="617">
        <v>7.9</v>
      </c>
      <c r="DA26" s="625"/>
      <c r="DB26" s="625"/>
      <c r="DC26" s="626"/>
      <c r="DD26" s="620">
        <v>230571</v>
      </c>
      <c r="DE26" s="615"/>
      <c r="DF26" s="615"/>
      <c r="DG26" s="615"/>
      <c r="DH26" s="615"/>
      <c r="DI26" s="615"/>
      <c r="DJ26" s="615"/>
      <c r="DK26" s="616"/>
      <c r="DL26" s="620" t="s">
        <v>245</v>
      </c>
      <c r="DM26" s="615"/>
      <c r="DN26" s="615"/>
      <c r="DO26" s="615"/>
      <c r="DP26" s="615"/>
      <c r="DQ26" s="615"/>
      <c r="DR26" s="615"/>
      <c r="DS26" s="615"/>
      <c r="DT26" s="615"/>
      <c r="DU26" s="615"/>
      <c r="DV26" s="616"/>
      <c r="DW26" s="617" t="s">
        <v>245</v>
      </c>
      <c r="DX26" s="625"/>
      <c r="DY26" s="625"/>
      <c r="DZ26" s="625"/>
      <c r="EA26" s="625"/>
      <c r="EB26" s="625"/>
      <c r="EC26" s="639"/>
    </row>
    <row r="27" spans="2:133" ht="11.25" customHeight="1" x14ac:dyDescent="0.15">
      <c r="B27" s="611" t="s">
        <v>311</v>
      </c>
      <c r="C27" s="612"/>
      <c r="D27" s="612"/>
      <c r="E27" s="612"/>
      <c r="F27" s="612"/>
      <c r="G27" s="612"/>
      <c r="H27" s="612"/>
      <c r="I27" s="612"/>
      <c r="J27" s="612"/>
      <c r="K27" s="612"/>
      <c r="L27" s="612"/>
      <c r="M27" s="612"/>
      <c r="N27" s="612"/>
      <c r="O27" s="612"/>
      <c r="P27" s="612"/>
      <c r="Q27" s="613"/>
      <c r="R27" s="614">
        <v>32313</v>
      </c>
      <c r="S27" s="615"/>
      <c r="T27" s="615"/>
      <c r="U27" s="615"/>
      <c r="V27" s="615"/>
      <c r="W27" s="615"/>
      <c r="X27" s="615"/>
      <c r="Y27" s="616"/>
      <c r="Z27" s="650">
        <v>0.5</v>
      </c>
      <c r="AA27" s="650"/>
      <c r="AB27" s="650"/>
      <c r="AC27" s="650"/>
      <c r="AD27" s="651" t="s">
        <v>245</v>
      </c>
      <c r="AE27" s="651"/>
      <c r="AF27" s="651"/>
      <c r="AG27" s="651"/>
      <c r="AH27" s="651"/>
      <c r="AI27" s="651"/>
      <c r="AJ27" s="651"/>
      <c r="AK27" s="651"/>
      <c r="AL27" s="617" t="s">
        <v>252</v>
      </c>
      <c r="AM27" s="618"/>
      <c r="AN27" s="618"/>
      <c r="AO27" s="652"/>
      <c r="AP27" s="611" t="s">
        <v>312</v>
      </c>
      <c r="AQ27" s="612"/>
      <c r="AR27" s="612"/>
      <c r="AS27" s="612"/>
      <c r="AT27" s="612"/>
      <c r="AU27" s="612"/>
      <c r="AV27" s="612"/>
      <c r="AW27" s="612"/>
      <c r="AX27" s="612"/>
      <c r="AY27" s="612"/>
      <c r="AZ27" s="612"/>
      <c r="BA27" s="612"/>
      <c r="BB27" s="612"/>
      <c r="BC27" s="612"/>
      <c r="BD27" s="612"/>
      <c r="BE27" s="612"/>
      <c r="BF27" s="613"/>
      <c r="BG27" s="614">
        <v>382472</v>
      </c>
      <c r="BH27" s="615"/>
      <c r="BI27" s="615"/>
      <c r="BJ27" s="615"/>
      <c r="BK27" s="615"/>
      <c r="BL27" s="615"/>
      <c r="BM27" s="615"/>
      <c r="BN27" s="616"/>
      <c r="BO27" s="650">
        <v>100</v>
      </c>
      <c r="BP27" s="650"/>
      <c r="BQ27" s="650"/>
      <c r="BR27" s="650"/>
      <c r="BS27" s="651">
        <v>2769</v>
      </c>
      <c r="BT27" s="651"/>
      <c r="BU27" s="651"/>
      <c r="BV27" s="651"/>
      <c r="BW27" s="651"/>
      <c r="BX27" s="651"/>
      <c r="BY27" s="651"/>
      <c r="BZ27" s="651"/>
      <c r="CA27" s="651"/>
      <c r="CB27" s="682"/>
      <c r="CD27" s="611" t="s">
        <v>313</v>
      </c>
      <c r="CE27" s="612"/>
      <c r="CF27" s="612"/>
      <c r="CG27" s="612"/>
      <c r="CH27" s="612"/>
      <c r="CI27" s="612"/>
      <c r="CJ27" s="612"/>
      <c r="CK27" s="612"/>
      <c r="CL27" s="612"/>
      <c r="CM27" s="612"/>
      <c r="CN27" s="612"/>
      <c r="CO27" s="612"/>
      <c r="CP27" s="612"/>
      <c r="CQ27" s="613"/>
      <c r="CR27" s="614">
        <v>248715</v>
      </c>
      <c r="CS27" s="623"/>
      <c r="CT27" s="623"/>
      <c r="CU27" s="623"/>
      <c r="CV27" s="623"/>
      <c r="CW27" s="623"/>
      <c r="CX27" s="623"/>
      <c r="CY27" s="624"/>
      <c r="CZ27" s="617">
        <v>4.0999999999999996</v>
      </c>
      <c r="DA27" s="625"/>
      <c r="DB27" s="625"/>
      <c r="DC27" s="626"/>
      <c r="DD27" s="620">
        <v>112435</v>
      </c>
      <c r="DE27" s="623"/>
      <c r="DF27" s="623"/>
      <c r="DG27" s="623"/>
      <c r="DH27" s="623"/>
      <c r="DI27" s="623"/>
      <c r="DJ27" s="623"/>
      <c r="DK27" s="624"/>
      <c r="DL27" s="620">
        <v>97823</v>
      </c>
      <c r="DM27" s="623"/>
      <c r="DN27" s="623"/>
      <c r="DO27" s="623"/>
      <c r="DP27" s="623"/>
      <c r="DQ27" s="623"/>
      <c r="DR27" s="623"/>
      <c r="DS27" s="623"/>
      <c r="DT27" s="623"/>
      <c r="DU27" s="623"/>
      <c r="DV27" s="624"/>
      <c r="DW27" s="617">
        <v>3.1</v>
      </c>
      <c r="DX27" s="625"/>
      <c r="DY27" s="625"/>
      <c r="DZ27" s="625"/>
      <c r="EA27" s="625"/>
      <c r="EB27" s="625"/>
      <c r="EC27" s="639"/>
    </row>
    <row r="28" spans="2:133" ht="11.25" customHeight="1" x14ac:dyDescent="0.15">
      <c r="B28" s="611" t="s">
        <v>314</v>
      </c>
      <c r="C28" s="612"/>
      <c r="D28" s="612"/>
      <c r="E28" s="612"/>
      <c r="F28" s="612"/>
      <c r="G28" s="612"/>
      <c r="H28" s="612"/>
      <c r="I28" s="612"/>
      <c r="J28" s="612"/>
      <c r="K28" s="612"/>
      <c r="L28" s="612"/>
      <c r="M28" s="612"/>
      <c r="N28" s="612"/>
      <c r="O28" s="612"/>
      <c r="P28" s="612"/>
      <c r="Q28" s="613"/>
      <c r="R28" s="614">
        <v>102956</v>
      </c>
      <c r="S28" s="615"/>
      <c r="T28" s="615"/>
      <c r="U28" s="615"/>
      <c r="V28" s="615"/>
      <c r="W28" s="615"/>
      <c r="X28" s="615"/>
      <c r="Y28" s="616"/>
      <c r="Z28" s="650">
        <v>1.7</v>
      </c>
      <c r="AA28" s="650"/>
      <c r="AB28" s="650"/>
      <c r="AC28" s="650"/>
      <c r="AD28" s="651" t="s">
        <v>252</v>
      </c>
      <c r="AE28" s="651"/>
      <c r="AF28" s="651"/>
      <c r="AG28" s="651"/>
      <c r="AH28" s="651"/>
      <c r="AI28" s="651"/>
      <c r="AJ28" s="651"/>
      <c r="AK28" s="651"/>
      <c r="AL28" s="617" t="s">
        <v>245</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315</v>
      </c>
      <c r="CE28" s="612"/>
      <c r="CF28" s="612"/>
      <c r="CG28" s="612"/>
      <c r="CH28" s="612"/>
      <c r="CI28" s="612"/>
      <c r="CJ28" s="612"/>
      <c r="CK28" s="612"/>
      <c r="CL28" s="612"/>
      <c r="CM28" s="612"/>
      <c r="CN28" s="612"/>
      <c r="CO28" s="612"/>
      <c r="CP28" s="612"/>
      <c r="CQ28" s="613"/>
      <c r="CR28" s="614">
        <v>523460</v>
      </c>
      <c r="CS28" s="615"/>
      <c r="CT28" s="615"/>
      <c r="CU28" s="615"/>
      <c r="CV28" s="615"/>
      <c r="CW28" s="615"/>
      <c r="CX28" s="615"/>
      <c r="CY28" s="616"/>
      <c r="CZ28" s="617">
        <v>8.6</v>
      </c>
      <c r="DA28" s="625"/>
      <c r="DB28" s="625"/>
      <c r="DC28" s="626"/>
      <c r="DD28" s="620">
        <v>457148</v>
      </c>
      <c r="DE28" s="615"/>
      <c r="DF28" s="615"/>
      <c r="DG28" s="615"/>
      <c r="DH28" s="615"/>
      <c r="DI28" s="615"/>
      <c r="DJ28" s="615"/>
      <c r="DK28" s="616"/>
      <c r="DL28" s="620">
        <v>457148</v>
      </c>
      <c r="DM28" s="615"/>
      <c r="DN28" s="615"/>
      <c r="DO28" s="615"/>
      <c r="DP28" s="615"/>
      <c r="DQ28" s="615"/>
      <c r="DR28" s="615"/>
      <c r="DS28" s="615"/>
      <c r="DT28" s="615"/>
      <c r="DU28" s="615"/>
      <c r="DV28" s="616"/>
      <c r="DW28" s="617">
        <v>14.5</v>
      </c>
      <c r="DX28" s="625"/>
      <c r="DY28" s="625"/>
      <c r="DZ28" s="625"/>
      <c r="EA28" s="625"/>
      <c r="EB28" s="625"/>
      <c r="EC28" s="639"/>
    </row>
    <row r="29" spans="2:133" ht="11.25" customHeight="1" x14ac:dyDescent="0.15">
      <c r="B29" s="611" t="s">
        <v>316</v>
      </c>
      <c r="C29" s="612"/>
      <c r="D29" s="612"/>
      <c r="E29" s="612"/>
      <c r="F29" s="612"/>
      <c r="G29" s="612"/>
      <c r="H29" s="612"/>
      <c r="I29" s="612"/>
      <c r="J29" s="612"/>
      <c r="K29" s="612"/>
      <c r="L29" s="612"/>
      <c r="M29" s="612"/>
      <c r="N29" s="612"/>
      <c r="O29" s="612"/>
      <c r="P29" s="612"/>
      <c r="Q29" s="613"/>
      <c r="R29" s="614" t="s">
        <v>252</v>
      </c>
      <c r="S29" s="615"/>
      <c r="T29" s="615"/>
      <c r="U29" s="615"/>
      <c r="V29" s="615"/>
      <c r="W29" s="615"/>
      <c r="X29" s="615"/>
      <c r="Y29" s="616"/>
      <c r="Z29" s="650" t="s">
        <v>252</v>
      </c>
      <c r="AA29" s="650"/>
      <c r="AB29" s="650"/>
      <c r="AC29" s="650"/>
      <c r="AD29" s="651" t="s">
        <v>245</v>
      </c>
      <c r="AE29" s="651"/>
      <c r="AF29" s="651"/>
      <c r="AG29" s="651"/>
      <c r="AH29" s="651"/>
      <c r="AI29" s="651"/>
      <c r="AJ29" s="651"/>
      <c r="AK29" s="651"/>
      <c r="AL29" s="617" t="s">
        <v>245</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317</v>
      </c>
      <c r="CE29" s="628"/>
      <c r="CF29" s="611" t="s">
        <v>318</v>
      </c>
      <c r="CG29" s="612"/>
      <c r="CH29" s="612"/>
      <c r="CI29" s="612"/>
      <c r="CJ29" s="612"/>
      <c r="CK29" s="612"/>
      <c r="CL29" s="612"/>
      <c r="CM29" s="612"/>
      <c r="CN29" s="612"/>
      <c r="CO29" s="612"/>
      <c r="CP29" s="612"/>
      <c r="CQ29" s="613"/>
      <c r="CR29" s="614">
        <v>523053</v>
      </c>
      <c r="CS29" s="623"/>
      <c r="CT29" s="623"/>
      <c r="CU29" s="623"/>
      <c r="CV29" s="623"/>
      <c r="CW29" s="623"/>
      <c r="CX29" s="623"/>
      <c r="CY29" s="624"/>
      <c r="CZ29" s="617">
        <v>8.6</v>
      </c>
      <c r="DA29" s="625"/>
      <c r="DB29" s="625"/>
      <c r="DC29" s="626"/>
      <c r="DD29" s="620">
        <v>456741</v>
      </c>
      <c r="DE29" s="623"/>
      <c r="DF29" s="623"/>
      <c r="DG29" s="623"/>
      <c r="DH29" s="623"/>
      <c r="DI29" s="623"/>
      <c r="DJ29" s="623"/>
      <c r="DK29" s="624"/>
      <c r="DL29" s="620">
        <v>456741</v>
      </c>
      <c r="DM29" s="623"/>
      <c r="DN29" s="623"/>
      <c r="DO29" s="623"/>
      <c r="DP29" s="623"/>
      <c r="DQ29" s="623"/>
      <c r="DR29" s="623"/>
      <c r="DS29" s="623"/>
      <c r="DT29" s="623"/>
      <c r="DU29" s="623"/>
      <c r="DV29" s="624"/>
      <c r="DW29" s="617">
        <v>14.5</v>
      </c>
      <c r="DX29" s="625"/>
      <c r="DY29" s="625"/>
      <c r="DZ29" s="625"/>
      <c r="EA29" s="625"/>
      <c r="EB29" s="625"/>
      <c r="EC29" s="639"/>
    </row>
    <row r="30" spans="2:133" ht="11.25" customHeight="1" x14ac:dyDescent="0.15">
      <c r="B30" s="611" t="s">
        <v>319</v>
      </c>
      <c r="C30" s="612"/>
      <c r="D30" s="612"/>
      <c r="E30" s="612"/>
      <c r="F30" s="612"/>
      <c r="G30" s="612"/>
      <c r="H30" s="612"/>
      <c r="I30" s="612"/>
      <c r="J30" s="612"/>
      <c r="K30" s="612"/>
      <c r="L30" s="612"/>
      <c r="M30" s="612"/>
      <c r="N30" s="612"/>
      <c r="O30" s="612"/>
      <c r="P30" s="612"/>
      <c r="Q30" s="613"/>
      <c r="R30" s="614">
        <v>846591</v>
      </c>
      <c r="S30" s="615"/>
      <c r="T30" s="615"/>
      <c r="U30" s="615"/>
      <c r="V30" s="615"/>
      <c r="W30" s="615"/>
      <c r="X30" s="615"/>
      <c r="Y30" s="616"/>
      <c r="Z30" s="650">
        <v>13.6</v>
      </c>
      <c r="AA30" s="650"/>
      <c r="AB30" s="650"/>
      <c r="AC30" s="650"/>
      <c r="AD30" s="651" t="s">
        <v>245</v>
      </c>
      <c r="AE30" s="651"/>
      <c r="AF30" s="651"/>
      <c r="AG30" s="651"/>
      <c r="AH30" s="651"/>
      <c r="AI30" s="651"/>
      <c r="AJ30" s="651"/>
      <c r="AK30" s="651"/>
      <c r="AL30" s="617" t="s">
        <v>245</v>
      </c>
      <c r="AM30" s="618"/>
      <c r="AN30" s="618"/>
      <c r="AO30" s="652"/>
      <c r="AP30" s="666" t="s">
        <v>233</v>
      </c>
      <c r="AQ30" s="667"/>
      <c r="AR30" s="667"/>
      <c r="AS30" s="667"/>
      <c r="AT30" s="667"/>
      <c r="AU30" s="667"/>
      <c r="AV30" s="667"/>
      <c r="AW30" s="667"/>
      <c r="AX30" s="667"/>
      <c r="AY30" s="667"/>
      <c r="AZ30" s="667"/>
      <c r="BA30" s="667"/>
      <c r="BB30" s="667"/>
      <c r="BC30" s="667"/>
      <c r="BD30" s="667"/>
      <c r="BE30" s="667"/>
      <c r="BF30" s="668"/>
      <c r="BG30" s="666" t="s">
        <v>320</v>
      </c>
      <c r="BH30" s="680"/>
      <c r="BI30" s="680"/>
      <c r="BJ30" s="680"/>
      <c r="BK30" s="680"/>
      <c r="BL30" s="680"/>
      <c r="BM30" s="680"/>
      <c r="BN30" s="680"/>
      <c r="BO30" s="680"/>
      <c r="BP30" s="680"/>
      <c r="BQ30" s="681"/>
      <c r="BR30" s="666" t="s">
        <v>321</v>
      </c>
      <c r="BS30" s="680"/>
      <c r="BT30" s="680"/>
      <c r="BU30" s="680"/>
      <c r="BV30" s="680"/>
      <c r="BW30" s="680"/>
      <c r="BX30" s="680"/>
      <c r="BY30" s="680"/>
      <c r="BZ30" s="680"/>
      <c r="CA30" s="680"/>
      <c r="CB30" s="681"/>
      <c r="CD30" s="629"/>
      <c r="CE30" s="630"/>
      <c r="CF30" s="611" t="s">
        <v>322</v>
      </c>
      <c r="CG30" s="612"/>
      <c r="CH30" s="612"/>
      <c r="CI30" s="612"/>
      <c r="CJ30" s="612"/>
      <c r="CK30" s="612"/>
      <c r="CL30" s="612"/>
      <c r="CM30" s="612"/>
      <c r="CN30" s="612"/>
      <c r="CO30" s="612"/>
      <c r="CP30" s="612"/>
      <c r="CQ30" s="613"/>
      <c r="CR30" s="614">
        <v>511800</v>
      </c>
      <c r="CS30" s="615"/>
      <c r="CT30" s="615"/>
      <c r="CU30" s="615"/>
      <c r="CV30" s="615"/>
      <c r="CW30" s="615"/>
      <c r="CX30" s="615"/>
      <c r="CY30" s="616"/>
      <c r="CZ30" s="617">
        <v>8.4</v>
      </c>
      <c r="DA30" s="625"/>
      <c r="DB30" s="625"/>
      <c r="DC30" s="626"/>
      <c r="DD30" s="620">
        <v>445488</v>
      </c>
      <c r="DE30" s="615"/>
      <c r="DF30" s="615"/>
      <c r="DG30" s="615"/>
      <c r="DH30" s="615"/>
      <c r="DI30" s="615"/>
      <c r="DJ30" s="615"/>
      <c r="DK30" s="616"/>
      <c r="DL30" s="620">
        <v>445488</v>
      </c>
      <c r="DM30" s="615"/>
      <c r="DN30" s="615"/>
      <c r="DO30" s="615"/>
      <c r="DP30" s="615"/>
      <c r="DQ30" s="615"/>
      <c r="DR30" s="615"/>
      <c r="DS30" s="615"/>
      <c r="DT30" s="615"/>
      <c r="DU30" s="615"/>
      <c r="DV30" s="616"/>
      <c r="DW30" s="617">
        <v>14.2</v>
      </c>
      <c r="DX30" s="625"/>
      <c r="DY30" s="625"/>
      <c r="DZ30" s="625"/>
      <c r="EA30" s="625"/>
      <c r="EB30" s="625"/>
      <c r="EC30" s="639"/>
    </row>
    <row r="31" spans="2:133" ht="11.25" customHeight="1" x14ac:dyDescent="0.15">
      <c r="B31" s="683" t="s">
        <v>323</v>
      </c>
      <c r="C31" s="684"/>
      <c r="D31" s="684"/>
      <c r="E31" s="684"/>
      <c r="F31" s="684"/>
      <c r="G31" s="684"/>
      <c r="H31" s="684"/>
      <c r="I31" s="684"/>
      <c r="J31" s="684"/>
      <c r="K31" s="684"/>
      <c r="L31" s="684"/>
      <c r="M31" s="684"/>
      <c r="N31" s="684"/>
      <c r="O31" s="684"/>
      <c r="P31" s="684"/>
      <c r="Q31" s="685"/>
      <c r="R31" s="614">
        <v>300</v>
      </c>
      <c r="S31" s="615"/>
      <c r="T31" s="615"/>
      <c r="U31" s="615"/>
      <c r="V31" s="615"/>
      <c r="W31" s="615"/>
      <c r="X31" s="615"/>
      <c r="Y31" s="616"/>
      <c r="Z31" s="650">
        <v>0</v>
      </c>
      <c r="AA31" s="650"/>
      <c r="AB31" s="650"/>
      <c r="AC31" s="650"/>
      <c r="AD31" s="651">
        <v>300</v>
      </c>
      <c r="AE31" s="651"/>
      <c r="AF31" s="651"/>
      <c r="AG31" s="651"/>
      <c r="AH31" s="651"/>
      <c r="AI31" s="651"/>
      <c r="AJ31" s="651"/>
      <c r="AK31" s="651"/>
      <c r="AL31" s="617">
        <v>0</v>
      </c>
      <c r="AM31" s="618"/>
      <c r="AN31" s="618"/>
      <c r="AO31" s="652"/>
      <c r="AP31" s="675" t="s">
        <v>324</v>
      </c>
      <c r="AQ31" s="676"/>
      <c r="AR31" s="676"/>
      <c r="AS31" s="676"/>
      <c r="AT31" s="677" t="s">
        <v>325</v>
      </c>
      <c r="AU31" s="212"/>
      <c r="AV31" s="212"/>
      <c r="AW31" s="212"/>
      <c r="AX31" s="663" t="s">
        <v>196</v>
      </c>
      <c r="AY31" s="664"/>
      <c r="AZ31" s="664"/>
      <c r="BA31" s="664"/>
      <c r="BB31" s="664"/>
      <c r="BC31" s="664"/>
      <c r="BD31" s="664"/>
      <c r="BE31" s="664"/>
      <c r="BF31" s="665"/>
      <c r="BG31" s="671">
        <v>99.8</v>
      </c>
      <c r="BH31" s="672"/>
      <c r="BI31" s="672"/>
      <c r="BJ31" s="672"/>
      <c r="BK31" s="672"/>
      <c r="BL31" s="672"/>
      <c r="BM31" s="673">
        <v>98</v>
      </c>
      <c r="BN31" s="672"/>
      <c r="BO31" s="672"/>
      <c r="BP31" s="672"/>
      <c r="BQ31" s="674"/>
      <c r="BR31" s="671">
        <v>99.9</v>
      </c>
      <c r="BS31" s="672"/>
      <c r="BT31" s="672"/>
      <c r="BU31" s="672"/>
      <c r="BV31" s="672"/>
      <c r="BW31" s="672"/>
      <c r="BX31" s="673">
        <v>98</v>
      </c>
      <c r="BY31" s="672"/>
      <c r="BZ31" s="672"/>
      <c r="CA31" s="672"/>
      <c r="CB31" s="674"/>
      <c r="CD31" s="629"/>
      <c r="CE31" s="630"/>
      <c r="CF31" s="611" t="s">
        <v>326</v>
      </c>
      <c r="CG31" s="612"/>
      <c r="CH31" s="612"/>
      <c r="CI31" s="612"/>
      <c r="CJ31" s="612"/>
      <c r="CK31" s="612"/>
      <c r="CL31" s="612"/>
      <c r="CM31" s="612"/>
      <c r="CN31" s="612"/>
      <c r="CO31" s="612"/>
      <c r="CP31" s="612"/>
      <c r="CQ31" s="613"/>
      <c r="CR31" s="614">
        <v>11253</v>
      </c>
      <c r="CS31" s="623"/>
      <c r="CT31" s="623"/>
      <c r="CU31" s="623"/>
      <c r="CV31" s="623"/>
      <c r="CW31" s="623"/>
      <c r="CX31" s="623"/>
      <c r="CY31" s="624"/>
      <c r="CZ31" s="617">
        <v>0.2</v>
      </c>
      <c r="DA31" s="625"/>
      <c r="DB31" s="625"/>
      <c r="DC31" s="626"/>
      <c r="DD31" s="620">
        <v>11253</v>
      </c>
      <c r="DE31" s="623"/>
      <c r="DF31" s="623"/>
      <c r="DG31" s="623"/>
      <c r="DH31" s="623"/>
      <c r="DI31" s="623"/>
      <c r="DJ31" s="623"/>
      <c r="DK31" s="624"/>
      <c r="DL31" s="620">
        <v>11253</v>
      </c>
      <c r="DM31" s="623"/>
      <c r="DN31" s="623"/>
      <c r="DO31" s="623"/>
      <c r="DP31" s="623"/>
      <c r="DQ31" s="623"/>
      <c r="DR31" s="623"/>
      <c r="DS31" s="623"/>
      <c r="DT31" s="623"/>
      <c r="DU31" s="623"/>
      <c r="DV31" s="624"/>
      <c r="DW31" s="617">
        <v>0.4</v>
      </c>
      <c r="DX31" s="625"/>
      <c r="DY31" s="625"/>
      <c r="DZ31" s="625"/>
      <c r="EA31" s="625"/>
      <c r="EB31" s="625"/>
      <c r="EC31" s="639"/>
    </row>
    <row r="32" spans="2:133" ht="11.25" customHeight="1" x14ac:dyDescent="0.15">
      <c r="B32" s="611" t="s">
        <v>327</v>
      </c>
      <c r="C32" s="612"/>
      <c r="D32" s="612"/>
      <c r="E32" s="612"/>
      <c r="F32" s="612"/>
      <c r="G32" s="612"/>
      <c r="H32" s="612"/>
      <c r="I32" s="612"/>
      <c r="J32" s="612"/>
      <c r="K32" s="612"/>
      <c r="L32" s="612"/>
      <c r="M32" s="612"/>
      <c r="N32" s="612"/>
      <c r="O32" s="612"/>
      <c r="P32" s="612"/>
      <c r="Q32" s="613"/>
      <c r="R32" s="614">
        <v>236526</v>
      </c>
      <c r="S32" s="615"/>
      <c r="T32" s="615"/>
      <c r="U32" s="615"/>
      <c r="V32" s="615"/>
      <c r="W32" s="615"/>
      <c r="X32" s="615"/>
      <c r="Y32" s="616"/>
      <c r="Z32" s="650">
        <v>3.8</v>
      </c>
      <c r="AA32" s="650"/>
      <c r="AB32" s="650"/>
      <c r="AC32" s="650"/>
      <c r="AD32" s="651" t="s">
        <v>257</v>
      </c>
      <c r="AE32" s="651"/>
      <c r="AF32" s="651"/>
      <c r="AG32" s="651"/>
      <c r="AH32" s="651"/>
      <c r="AI32" s="651"/>
      <c r="AJ32" s="651"/>
      <c r="AK32" s="651"/>
      <c r="AL32" s="617" t="s">
        <v>252</v>
      </c>
      <c r="AM32" s="618"/>
      <c r="AN32" s="618"/>
      <c r="AO32" s="652"/>
      <c r="AP32" s="653"/>
      <c r="AQ32" s="654"/>
      <c r="AR32" s="654"/>
      <c r="AS32" s="654"/>
      <c r="AT32" s="678"/>
      <c r="AU32" s="208" t="s">
        <v>328</v>
      </c>
      <c r="AX32" s="611" t="s">
        <v>329</v>
      </c>
      <c r="AY32" s="612"/>
      <c r="AZ32" s="612"/>
      <c r="BA32" s="612"/>
      <c r="BB32" s="612"/>
      <c r="BC32" s="612"/>
      <c r="BD32" s="612"/>
      <c r="BE32" s="612"/>
      <c r="BF32" s="613"/>
      <c r="BG32" s="670">
        <v>99.7</v>
      </c>
      <c r="BH32" s="623"/>
      <c r="BI32" s="623"/>
      <c r="BJ32" s="623"/>
      <c r="BK32" s="623"/>
      <c r="BL32" s="623"/>
      <c r="BM32" s="618">
        <v>98.6</v>
      </c>
      <c r="BN32" s="623"/>
      <c r="BO32" s="623"/>
      <c r="BP32" s="623"/>
      <c r="BQ32" s="648"/>
      <c r="BR32" s="670">
        <v>99.9</v>
      </c>
      <c r="BS32" s="623"/>
      <c r="BT32" s="623"/>
      <c r="BU32" s="623"/>
      <c r="BV32" s="623"/>
      <c r="BW32" s="623"/>
      <c r="BX32" s="618">
        <v>98.7</v>
      </c>
      <c r="BY32" s="623"/>
      <c r="BZ32" s="623"/>
      <c r="CA32" s="623"/>
      <c r="CB32" s="648"/>
      <c r="CD32" s="631"/>
      <c r="CE32" s="632"/>
      <c r="CF32" s="611" t="s">
        <v>330</v>
      </c>
      <c r="CG32" s="612"/>
      <c r="CH32" s="612"/>
      <c r="CI32" s="612"/>
      <c r="CJ32" s="612"/>
      <c r="CK32" s="612"/>
      <c r="CL32" s="612"/>
      <c r="CM32" s="612"/>
      <c r="CN32" s="612"/>
      <c r="CO32" s="612"/>
      <c r="CP32" s="612"/>
      <c r="CQ32" s="613"/>
      <c r="CR32" s="614">
        <v>407</v>
      </c>
      <c r="CS32" s="615"/>
      <c r="CT32" s="615"/>
      <c r="CU32" s="615"/>
      <c r="CV32" s="615"/>
      <c r="CW32" s="615"/>
      <c r="CX32" s="615"/>
      <c r="CY32" s="616"/>
      <c r="CZ32" s="617">
        <v>0</v>
      </c>
      <c r="DA32" s="625"/>
      <c r="DB32" s="625"/>
      <c r="DC32" s="626"/>
      <c r="DD32" s="620">
        <v>407</v>
      </c>
      <c r="DE32" s="615"/>
      <c r="DF32" s="615"/>
      <c r="DG32" s="615"/>
      <c r="DH32" s="615"/>
      <c r="DI32" s="615"/>
      <c r="DJ32" s="615"/>
      <c r="DK32" s="616"/>
      <c r="DL32" s="620">
        <v>407</v>
      </c>
      <c r="DM32" s="615"/>
      <c r="DN32" s="615"/>
      <c r="DO32" s="615"/>
      <c r="DP32" s="615"/>
      <c r="DQ32" s="615"/>
      <c r="DR32" s="615"/>
      <c r="DS32" s="615"/>
      <c r="DT32" s="615"/>
      <c r="DU32" s="615"/>
      <c r="DV32" s="616"/>
      <c r="DW32" s="617">
        <v>0</v>
      </c>
      <c r="DX32" s="625"/>
      <c r="DY32" s="625"/>
      <c r="DZ32" s="625"/>
      <c r="EA32" s="625"/>
      <c r="EB32" s="625"/>
      <c r="EC32" s="639"/>
    </row>
    <row r="33" spans="2:133" ht="11.25" customHeight="1" x14ac:dyDescent="0.15">
      <c r="B33" s="611" t="s">
        <v>331</v>
      </c>
      <c r="C33" s="612"/>
      <c r="D33" s="612"/>
      <c r="E33" s="612"/>
      <c r="F33" s="612"/>
      <c r="G33" s="612"/>
      <c r="H33" s="612"/>
      <c r="I33" s="612"/>
      <c r="J33" s="612"/>
      <c r="K33" s="612"/>
      <c r="L33" s="612"/>
      <c r="M33" s="612"/>
      <c r="N33" s="612"/>
      <c r="O33" s="612"/>
      <c r="P33" s="612"/>
      <c r="Q33" s="613"/>
      <c r="R33" s="614">
        <v>26603</v>
      </c>
      <c r="S33" s="615"/>
      <c r="T33" s="615"/>
      <c r="U33" s="615"/>
      <c r="V33" s="615"/>
      <c r="W33" s="615"/>
      <c r="X33" s="615"/>
      <c r="Y33" s="616"/>
      <c r="Z33" s="650">
        <v>0.4</v>
      </c>
      <c r="AA33" s="650"/>
      <c r="AB33" s="650"/>
      <c r="AC33" s="650"/>
      <c r="AD33" s="651">
        <v>4155</v>
      </c>
      <c r="AE33" s="651"/>
      <c r="AF33" s="651"/>
      <c r="AG33" s="651"/>
      <c r="AH33" s="651"/>
      <c r="AI33" s="651"/>
      <c r="AJ33" s="651"/>
      <c r="AK33" s="651"/>
      <c r="AL33" s="617">
        <v>0.1</v>
      </c>
      <c r="AM33" s="618"/>
      <c r="AN33" s="618"/>
      <c r="AO33" s="652"/>
      <c r="AP33" s="655"/>
      <c r="AQ33" s="656"/>
      <c r="AR33" s="656"/>
      <c r="AS33" s="656"/>
      <c r="AT33" s="679"/>
      <c r="AU33" s="213"/>
      <c r="AV33" s="213"/>
      <c r="AW33" s="213"/>
      <c r="AX33" s="595" t="s">
        <v>332</v>
      </c>
      <c r="AY33" s="596"/>
      <c r="AZ33" s="596"/>
      <c r="BA33" s="596"/>
      <c r="BB33" s="596"/>
      <c r="BC33" s="596"/>
      <c r="BD33" s="596"/>
      <c r="BE33" s="596"/>
      <c r="BF33" s="597"/>
      <c r="BG33" s="669">
        <v>99.7</v>
      </c>
      <c r="BH33" s="599"/>
      <c r="BI33" s="599"/>
      <c r="BJ33" s="599"/>
      <c r="BK33" s="599"/>
      <c r="BL33" s="599"/>
      <c r="BM33" s="643">
        <v>96.5</v>
      </c>
      <c r="BN33" s="599"/>
      <c r="BO33" s="599"/>
      <c r="BP33" s="599"/>
      <c r="BQ33" s="637"/>
      <c r="BR33" s="669">
        <v>99.7</v>
      </c>
      <c r="BS33" s="599"/>
      <c r="BT33" s="599"/>
      <c r="BU33" s="599"/>
      <c r="BV33" s="599"/>
      <c r="BW33" s="599"/>
      <c r="BX33" s="643">
        <v>96.3</v>
      </c>
      <c r="BY33" s="599"/>
      <c r="BZ33" s="599"/>
      <c r="CA33" s="599"/>
      <c r="CB33" s="637"/>
      <c r="CD33" s="611" t="s">
        <v>333</v>
      </c>
      <c r="CE33" s="612"/>
      <c r="CF33" s="612"/>
      <c r="CG33" s="612"/>
      <c r="CH33" s="612"/>
      <c r="CI33" s="612"/>
      <c r="CJ33" s="612"/>
      <c r="CK33" s="612"/>
      <c r="CL33" s="612"/>
      <c r="CM33" s="612"/>
      <c r="CN33" s="612"/>
      <c r="CO33" s="612"/>
      <c r="CP33" s="612"/>
      <c r="CQ33" s="613"/>
      <c r="CR33" s="614">
        <v>3663795</v>
      </c>
      <c r="CS33" s="623"/>
      <c r="CT33" s="623"/>
      <c r="CU33" s="623"/>
      <c r="CV33" s="623"/>
      <c r="CW33" s="623"/>
      <c r="CX33" s="623"/>
      <c r="CY33" s="624"/>
      <c r="CZ33" s="617">
        <v>60.4</v>
      </c>
      <c r="DA33" s="625"/>
      <c r="DB33" s="625"/>
      <c r="DC33" s="626"/>
      <c r="DD33" s="620">
        <v>2608995</v>
      </c>
      <c r="DE33" s="623"/>
      <c r="DF33" s="623"/>
      <c r="DG33" s="623"/>
      <c r="DH33" s="623"/>
      <c r="DI33" s="623"/>
      <c r="DJ33" s="623"/>
      <c r="DK33" s="624"/>
      <c r="DL33" s="620">
        <v>883816</v>
      </c>
      <c r="DM33" s="623"/>
      <c r="DN33" s="623"/>
      <c r="DO33" s="623"/>
      <c r="DP33" s="623"/>
      <c r="DQ33" s="623"/>
      <c r="DR33" s="623"/>
      <c r="DS33" s="623"/>
      <c r="DT33" s="623"/>
      <c r="DU33" s="623"/>
      <c r="DV33" s="624"/>
      <c r="DW33" s="617">
        <v>28.1</v>
      </c>
      <c r="DX33" s="625"/>
      <c r="DY33" s="625"/>
      <c r="DZ33" s="625"/>
      <c r="EA33" s="625"/>
      <c r="EB33" s="625"/>
      <c r="EC33" s="639"/>
    </row>
    <row r="34" spans="2:133" ht="11.25" customHeight="1" x14ac:dyDescent="0.15">
      <c r="B34" s="611" t="s">
        <v>334</v>
      </c>
      <c r="C34" s="612"/>
      <c r="D34" s="612"/>
      <c r="E34" s="612"/>
      <c r="F34" s="612"/>
      <c r="G34" s="612"/>
      <c r="H34" s="612"/>
      <c r="I34" s="612"/>
      <c r="J34" s="612"/>
      <c r="K34" s="612"/>
      <c r="L34" s="612"/>
      <c r="M34" s="612"/>
      <c r="N34" s="612"/>
      <c r="O34" s="612"/>
      <c r="P34" s="612"/>
      <c r="Q34" s="613"/>
      <c r="R34" s="614">
        <v>92650</v>
      </c>
      <c r="S34" s="615"/>
      <c r="T34" s="615"/>
      <c r="U34" s="615"/>
      <c r="V34" s="615"/>
      <c r="W34" s="615"/>
      <c r="X34" s="615"/>
      <c r="Y34" s="616"/>
      <c r="Z34" s="650">
        <v>1.5</v>
      </c>
      <c r="AA34" s="650"/>
      <c r="AB34" s="650"/>
      <c r="AC34" s="650"/>
      <c r="AD34" s="651" t="s">
        <v>252</v>
      </c>
      <c r="AE34" s="651"/>
      <c r="AF34" s="651"/>
      <c r="AG34" s="651"/>
      <c r="AH34" s="651"/>
      <c r="AI34" s="651"/>
      <c r="AJ34" s="651"/>
      <c r="AK34" s="651"/>
      <c r="AL34" s="617" t="s">
        <v>245</v>
      </c>
      <c r="AM34" s="618"/>
      <c r="AN34" s="618"/>
      <c r="AO34" s="652"/>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1" t="s">
        <v>335</v>
      </c>
      <c r="CE34" s="612"/>
      <c r="CF34" s="612"/>
      <c r="CG34" s="612"/>
      <c r="CH34" s="612"/>
      <c r="CI34" s="612"/>
      <c r="CJ34" s="612"/>
      <c r="CK34" s="612"/>
      <c r="CL34" s="612"/>
      <c r="CM34" s="612"/>
      <c r="CN34" s="612"/>
      <c r="CO34" s="612"/>
      <c r="CP34" s="612"/>
      <c r="CQ34" s="613"/>
      <c r="CR34" s="614">
        <v>836484</v>
      </c>
      <c r="CS34" s="615"/>
      <c r="CT34" s="615"/>
      <c r="CU34" s="615"/>
      <c r="CV34" s="615"/>
      <c r="CW34" s="615"/>
      <c r="CX34" s="615"/>
      <c r="CY34" s="616"/>
      <c r="CZ34" s="617">
        <v>13.8</v>
      </c>
      <c r="DA34" s="625"/>
      <c r="DB34" s="625"/>
      <c r="DC34" s="626"/>
      <c r="DD34" s="620">
        <v>476617</v>
      </c>
      <c r="DE34" s="615"/>
      <c r="DF34" s="615"/>
      <c r="DG34" s="615"/>
      <c r="DH34" s="615"/>
      <c r="DI34" s="615"/>
      <c r="DJ34" s="615"/>
      <c r="DK34" s="616"/>
      <c r="DL34" s="620">
        <v>391819</v>
      </c>
      <c r="DM34" s="615"/>
      <c r="DN34" s="615"/>
      <c r="DO34" s="615"/>
      <c r="DP34" s="615"/>
      <c r="DQ34" s="615"/>
      <c r="DR34" s="615"/>
      <c r="DS34" s="615"/>
      <c r="DT34" s="615"/>
      <c r="DU34" s="615"/>
      <c r="DV34" s="616"/>
      <c r="DW34" s="617">
        <v>12.5</v>
      </c>
      <c r="DX34" s="625"/>
      <c r="DY34" s="625"/>
      <c r="DZ34" s="625"/>
      <c r="EA34" s="625"/>
      <c r="EB34" s="625"/>
      <c r="EC34" s="639"/>
    </row>
    <row r="35" spans="2:133" ht="11.25" customHeight="1" x14ac:dyDescent="0.15">
      <c r="B35" s="611" t="s">
        <v>336</v>
      </c>
      <c r="C35" s="612"/>
      <c r="D35" s="612"/>
      <c r="E35" s="612"/>
      <c r="F35" s="612"/>
      <c r="G35" s="612"/>
      <c r="H35" s="612"/>
      <c r="I35" s="612"/>
      <c r="J35" s="612"/>
      <c r="K35" s="612"/>
      <c r="L35" s="612"/>
      <c r="M35" s="612"/>
      <c r="N35" s="612"/>
      <c r="O35" s="612"/>
      <c r="P35" s="612"/>
      <c r="Q35" s="613"/>
      <c r="R35" s="614">
        <v>127187</v>
      </c>
      <c r="S35" s="615"/>
      <c r="T35" s="615"/>
      <c r="U35" s="615"/>
      <c r="V35" s="615"/>
      <c r="W35" s="615"/>
      <c r="X35" s="615"/>
      <c r="Y35" s="616"/>
      <c r="Z35" s="650">
        <v>2</v>
      </c>
      <c r="AA35" s="650"/>
      <c r="AB35" s="650"/>
      <c r="AC35" s="650"/>
      <c r="AD35" s="651" t="s">
        <v>245</v>
      </c>
      <c r="AE35" s="651"/>
      <c r="AF35" s="651"/>
      <c r="AG35" s="651"/>
      <c r="AH35" s="651"/>
      <c r="AI35" s="651"/>
      <c r="AJ35" s="651"/>
      <c r="AK35" s="651"/>
      <c r="AL35" s="617" t="s">
        <v>245</v>
      </c>
      <c r="AM35" s="618"/>
      <c r="AN35" s="618"/>
      <c r="AO35" s="652"/>
      <c r="AP35" s="216"/>
      <c r="AQ35" s="666" t="s">
        <v>337</v>
      </c>
      <c r="AR35" s="667"/>
      <c r="AS35" s="667"/>
      <c r="AT35" s="667"/>
      <c r="AU35" s="667"/>
      <c r="AV35" s="667"/>
      <c r="AW35" s="667"/>
      <c r="AX35" s="667"/>
      <c r="AY35" s="667"/>
      <c r="AZ35" s="667"/>
      <c r="BA35" s="667"/>
      <c r="BB35" s="667"/>
      <c r="BC35" s="667"/>
      <c r="BD35" s="667"/>
      <c r="BE35" s="667"/>
      <c r="BF35" s="668"/>
      <c r="BG35" s="666" t="s">
        <v>338</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339</v>
      </c>
      <c r="CE35" s="612"/>
      <c r="CF35" s="612"/>
      <c r="CG35" s="612"/>
      <c r="CH35" s="612"/>
      <c r="CI35" s="612"/>
      <c r="CJ35" s="612"/>
      <c r="CK35" s="612"/>
      <c r="CL35" s="612"/>
      <c r="CM35" s="612"/>
      <c r="CN35" s="612"/>
      <c r="CO35" s="612"/>
      <c r="CP35" s="612"/>
      <c r="CQ35" s="613"/>
      <c r="CR35" s="614">
        <v>273752</v>
      </c>
      <c r="CS35" s="623"/>
      <c r="CT35" s="623"/>
      <c r="CU35" s="623"/>
      <c r="CV35" s="623"/>
      <c r="CW35" s="623"/>
      <c r="CX35" s="623"/>
      <c r="CY35" s="624"/>
      <c r="CZ35" s="617">
        <v>4.5</v>
      </c>
      <c r="DA35" s="625"/>
      <c r="DB35" s="625"/>
      <c r="DC35" s="626"/>
      <c r="DD35" s="620">
        <v>233422</v>
      </c>
      <c r="DE35" s="623"/>
      <c r="DF35" s="623"/>
      <c r="DG35" s="623"/>
      <c r="DH35" s="623"/>
      <c r="DI35" s="623"/>
      <c r="DJ35" s="623"/>
      <c r="DK35" s="624"/>
      <c r="DL35" s="620">
        <v>180706</v>
      </c>
      <c r="DM35" s="623"/>
      <c r="DN35" s="623"/>
      <c r="DO35" s="623"/>
      <c r="DP35" s="623"/>
      <c r="DQ35" s="623"/>
      <c r="DR35" s="623"/>
      <c r="DS35" s="623"/>
      <c r="DT35" s="623"/>
      <c r="DU35" s="623"/>
      <c r="DV35" s="624"/>
      <c r="DW35" s="617">
        <v>5.7</v>
      </c>
      <c r="DX35" s="625"/>
      <c r="DY35" s="625"/>
      <c r="DZ35" s="625"/>
      <c r="EA35" s="625"/>
      <c r="EB35" s="625"/>
      <c r="EC35" s="639"/>
    </row>
    <row r="36" spans="2:133" ht="11.25" customHeight="1" x14ac:dyDescent="0.15">
      <c r="B36" s="611" t="s">
        <v>340</v>
      </c>
      <c r="C36" s="612"/>
      <c r="D36" s="612"/>
      <c r="E36" s="612"/>
      <c r="F36" s="612"/>
      <c r="G36" s="612"/>
      <c r="H36" s="612"/>
      <c r="I36" s="612"/>
      <c r="J36" s="612"/>
      <c r="K36" s="612"/>
      <c r="L36" s="612"/>
      <c r="M36" s="612"/>
      <c r="N36" s="612"/>
      <c r="O36" s="612"/>
      <c r="P36" s="612"/>
      <c r="Q36" s="613"/>
      <c r="R36" s="614">
        <v>484488</v>
      </c>
      <c r="S36" s="615"/>
      <c r="T36" s="615"/>
      <c r="U36" s="615"/>
      <c r="V36" s="615"/>
      <c r="W36" s="615"/>
      <c r="X36" s="615"/>
      <c r="Y36" s="616"/>
      <c r="Z36" s="650">
        <v>7.8</v>
      </c>
      <c r="AA36" s="650"/>
      <c r="AB36" s="650"/>
      <c r="AC36" s="650"/>
      <c r="AD36" s="651" t="s">
        <v>245</v>
      </c>
      <c r="AE36" s="651"/>
      <c r="AF36" s="651"/>
      <c r="AG36" s="651"/>
      <c r="AH36" s="651"/>
      <c r="AI36" s="651"/>
      <c r="AJ36" s="651"/>
      <c r="AK36" s="651"/>
      <c r="AL36" s="617" t="s">
        <v>252</v>
      </c>
      <c r="AM36" s="618"/>
      <c r="AN36" s="618"/>
      <c r="AO36" s="652"/>
      <c r="AP36" s="216"/>
      <c r="AQ36" s="657" t="s">
        <v>341</v>
      </c>
      <c r="AR36" s="658"/>
      <c r="AS36" s="658"/>
      <c r="AT36" s="658"/>
      <c r="AU36" s="658"/>
      <c r="AV36" s="658"/>
      <c r="AW36" s="658"/>
      <c r="AX36" s="658"/>
      <c r="AY36" s="659"/>
      <c r="AZ36" s="660">
        <v>923393</v>
      </c>
      <c r="BA36" s="661"/>
      <c r="BB36" s="661"/>
      <c r="BC36" s="661"/>
      <c r="BD36" s="661"/>
      <c r="BE36" s="661"/>
      <c r="BF36" s="662"/>
      <c r="BG36" s="663" t="s">
        <v>342</v>
      </c>
      <c r="BH36" s="664"/>
      <c r="BI36" s="664"/>
      <c r="BJ36" s="664"/>
      <c r="BK36" s="664"/>
      <c r="BL36" s="664"/>
      <c r="BM36" s="664"/>
      <c r="BN36" s="664"/>
      <c r="BO36" s="664"/>
      <c r="BP36" s="664"/>
      <c r="BQ36" s="664"/>
      <c r="BR36" s="664"/>
      <c r="BS36" s="664"/>
      <c r="BT36" s="664"/>
      <c r="BU36" s="665"/>
      <c r="BV36" s="660">
        <v>289</v>
      </c>
      <c r="BW36" s="661"/>
      <c r="BX36" s="661"/>
      <c r="BY36" s="661"/>
      <c r="BZ36" s="661"/>
      <c r="CA36" s="661"/>
      <c r="CB36" s="662"/>
      <c r="CD36" s="611" t="s">
        <v>343</v>
      </c>
      <c r="CE36" s="612"/>
      <c r="CF36" s="612"/>
      <c r="CG36" s="612"/>
      <c r="CH36" s="612"/>
      <c r="CI36" s="612"/>
      <c r="CJ36" s="612"/>
      <c r="CK36" s="612"/>
      <c r="CL36" s="612"/>
      <c r="CM36" s="612"/>
      <c r="CN36" s="612"/>
      <c r="CO36" s="612"/>
      <c r="CP36" s="612"/>
      <c r="CQ36" s="613"/>
      <c r="CR36" s="614">
        <v>1778259</v>
      </c>
      <c r="CS36" s="615"/>
      <c r="CT36" s="615"/>
      <c r="CU36" s="615"/>
      <c r="CV36" s="615"/>
      <c r="CW36" s="615"/>
      <c r="CX36" s="615"/>
      <c r="CY36" s="616"/>
      <c r="CZ36" s="617">
        <v>29.3</v>
      </c>
      <c r="DA36" s="625"/>
      <c r="DB36" s="625"/>
      <c r="DC36" s="626"/>
      <c r="DD36" s="620">
        <v>1393152</v>
      </c>
      <c r="DE36" s="615"/>
      <c r="DF36" s="615"/>
      <c r="DG36" s="615"/>
      <c r="DH36" s="615"/>
      <c r="DI36" s="615"/>
      <c r="DJ36" s="615"/>
      <c r="DK36" s="616"/>
      <c r="DL36" s="620">
        <v>241017</v>
      </c>
      <c r="DM36" s="615"/>
      <c r="DN36" s="615"/>
      <c r="DO36" s="615"/>
      <c r="DP36" s="615"/>
      <c r="DQ36" s="615"/>
      <c r="DR36" s="615"/>
      <c r="DS36" s="615"/>
      <c r="DT36" s="615"/>
      <c r="DU36" s="615"/>
      <c r="DV36" s="616"/>
      <c r="DW36" s="617">
        <v>7.7</v>
      </c>
      <c r="DX36" s="625"/>
      <c r="DY36" s="625"/>
      <c r="DZ36" s="625"/>
      <c r="EA36" s="625"/>
      <c r="EB36" s="625"/>
      <c r="EC36" s="639"/>
    </row>
    <row r="37" spans="2:133" ht="11.25" customHeight="1" x14ac:dyDescent="0.15">
      <c r="B37" s="611" t="s">
        <v>344</v>
      </c>
      <c r="C37" s="612"/>
      <c r="D37" s="612"/>
      <c r="E37" s="612"/>
      <c r="F37" s="612"/>
      <c r="G37" s="612"/>
      <c r="H37" s="612"/>
      <c r="I37" s="612"/>
      <c r="J37" s="612"/>
      <c r="K37" s="612"/>
      <c r="L37" s="612"/>
      <c r="M37" s="612"/>
      <c r="N37" s="612"/>
      <c r="O37" s="612"/>
      <c r="P37" s="612"/>
      <c r="Q37" s="613"/>
      <c r="R37" s="614">
        <v>247019</v>
      </c>
      <c r="S37" s="615"/>
      <c r="T37" s="615"/>
      <c r="U37" s="615"/>
      <c r="V37" s="615"/>
      <c r="W37" s="615"/>
      <c r="X37" s="615"/>
      <c r="Y37" s="616"/>
      <c r="Z37" s="650">
        <v>4</v>
      </c>
      <c r="AA37" s="650"/>
      <c r="AB37" s="650"/>
      <c r="AC37" s="650"/>
      <c r="AD37" s="651">
        <v>5377</v>
      </c>
      <c r="AE37" s="651"/>
      <c r="AF37" s="651"/>
      <c r="AG37" s="651"/>
      <c r="AH37" s="651"/>
      <c r="AI37" s="651"/>
      <c r="AJ37" s="651"/>
      <c r="AK37" s="651"/>
      <c r="AL37" s="617">
        <v>0.2</v>
      </c>
      <c r="AM37" s="618"/>
      <c r="AN37" s="618"/>
      <c r="AO37" s="652"/>
      <c r="AQ37" s="645" t="s">
        <v>345</v>
      </c>
      <c r="AR37" s="646"/>
      <c r="AS37" s="646"/>
      <c r="AT37" s="646"/>
      <c r="AU37" s="646"/>
      <c r="AV37" s="646"/>
      <c r="AW37" s="646"/>
      <c r="AX37" s="646"/>
      <c r="AY37" s="647"/>
      <c r="AZ37" s="614">
        <v>367040</v>
      </c>
      <c r="BA37" s="615"/>
      <c r="BB37" s="615"/>
      <c r="BC37" s="615"/>
      <c r="BD37" s="623"/>
      <c r="BE37" s="623"/>
      <c r="BF37" s="648"/>
      <c r="BG37" s="611" t="s">
        <v>346</v>
      </c>
      <c r="BH37" s="612"/>
      <c r="BI37" s="612"/>
      <c r="BJ37" s="612"/>
      <c r="BK37" s="612"/>
      <c r="BL37" s="612"/>
      <c r="BM37" s="612"/>
      <c r="BN37" s="612"/>
      <c r="BO37" s="612"/>
      <c r="BP37" s="612"/>
      <c r="BQ37" s="612"/>
      <c r="BR37" s="612"/>
      <c r="BS37" s="612"/>
      <c r="BT37" s="612"/>
      <c r="BU37" s="613"/>
      <c r="BV37" s="614">
        <v>-712</v>
      </c>
      <c r="BW37" s="615"/>
      <c r="BX37" s="615"/>
      <c r="BY37" s="615"/>
      <c r="BZ37" s="615"/>
      <c r="CA37" s="615"/>
      <c r="CB37" s="649"/>
      <c r="CD37" s="611" t="s">
        <v>347</v>
      </c>
      <c r="CE37" s="612"/>
      <c r="CF37" s="612"/>
      <c r="CG37" s="612"/>
      <c r="CH37" s="612"/>
      <c r="CI37" s="612"/>
      <c r="CJ37" s="612"/>
      <c r="CK37" s="612"/>
      <c r="CL37" s="612"/>
      <c r="CM37" s="612"/>
      <c r="CN37" s="612"/>
      <c r="CO37" s="612"/>
      <c r="CP37" s="612"/>
      <c r="CQ37" s="613"/>
      <c r="CR37" s="614">
        <v>286340</v>
      </c>
      <c r="CS37" s="623"/>
      <c r="CT37" s="623"/>
      <c r="CU37" s="623"/>
      <c r="CV37" s="623"/>
      <c r="CW37" s="623"/>
      <c r="CX37" s="623"/>
      <c r="CY37" s="624"/>
      <c r="CZ37" s="617">
        <v>4.7</v>
      </c>
      <c r="DA37" s="625"/>
      <c r="DB37" s="625"/>
      <c r="DC37" s="626"/>
      <c r="DD37" s="620">
        <v>249173</v>
      </c>
      <c r="DE37" s="623"/>
      <c r="DF37" s="623"/>
      <c r="DG37" s="623"/>
      <c r="DH37" s="623"/>
      <c r="DI37" s="623"/>
      <c r="DJ37" s="623"/>
      <c r="DK37" s="624"/>
      <c r="DL37" s="620">
        <v>89631</v>
      </c>
      <c r="DM37" s="623"/>
      <c r="DN37" s="623"/>
      <c r="DO37" s="623"/>
      <c r="DP37" s="623"/>
      <c r="DQ37" s="623"/>
      <c r="DR37" s="623"/>
      <c r="DS37" s="623"/>
      <c r="DT37" s="623"/>
      <c r="DU37" s="623"/>
      <c r="DV37" s="624"/>
      <c r="DW37" s="617">
        <v>2.8</v>
      </c>
      <c r="DX37" s="625"/>
      <c r="DY37" s="625"/>
      <c r="DZ37" s="625"/>
      <c r="EA37" s="625"/>
      <c r="EB37" s="625"/>
      <c r="EC37" s="639"/>
    </row>
    <row r="38" spans="2:133" ht="11.25" customHeight="1" x14ac:dyDescent="0.15">
      <c r="B38" s="611" t="s">
        <v>348</v>
      </c>
      <c r="C38" s="612"/>
      <c r="D38" s="612"/>
      <c r="E38" s="612"/>
      <c r="F38" s="612"/>
      <c r="G38" s="612"/>
      <c r="H38" s="612"/>
      <c r="I38" s="612"/>
      <c r="J38" s="612"/>
      <c r="K38" s="612"/>
      <c r="L38" s="612"/>
      <c r="M38" s="612"/>
      <c r="N38" s="612"/>
      <c r="O38" s="612"/>
      <c r="P38" s="612"/>
      <c r="Q38" s="613"/>
      <c r="R38" s="614">
        <v>645047</v>
      </c>
      <c r="S38" s="615"/>
      <c r="T38" s="615"/>
      <c r="U38" s="615"/>
      <c r="V38" s="615"/>
      <c r="W38" s="615"/>
      <c r="X38" s="615"/>
      <c r="Y38" s="616"/>
      <c r="Z38" s="650">
        <v>10.4</v>
      </c>
      <c r="AA38" s="650"/>
      <c r="AB38" s="650"/>
      <c r="AC38" s="650"/>
      <c r="AD38" s="651" t="s">
        <v>245</v>
      </c>
      <c r="AE38" s="651"/>
      <c r="AF38" s="651"/>
      <c r="AG38" s="651"/>
      <c r="AH38" s="651"/>
      <c r="AI38" s="651"/>
      <c r="AJ38" s="651"/>
      <c r="AK38" s="651"/>
      <c r="AL38" s="617" t="s">
        <v>245</v>
      </c>
      <c r="AM38" s="618"/>
      <c r="AN38" s="618"/>
      <c r="AO38" s="652"/>
      <c r="AQ38" s="645" t="s">
        <v>349</v>
      </c>
      <c r="AR38" s="646"/>
      <c r="AS38" s="646"/>
      <c r="AT38" s="646"/>
      <c r="AU38" s="646"/>
      <c r="AV38" s="646"/>
      <c r="AW38" s="646"/>
      <c r="AX38" s="646"/>
      <c r="AY38" s="647"/>
      <c r="AZ38" s="614">
        <v>144589</v>
      </c>
      <c r="BA38" s="615"/>
      <c r="BB38" s="615"/>
      <c r="BC38" s="615"/>
      <c r="BD38" s="623"/>
      <c r="BE38" s="623"/>
      <c r="BF38" s="648"/>
      <c r="BG38" s="611" t="s">
        <v>350</v>
      </c>
      <c r="BH38" s="612"/>
      <c r="BI38" s="612"/>
      <c r="BJ38" s="612"/>
      <c r="BK38" s="612"/>
      <c r="BL38" s="612"/>
      <c r="BM38" s="612"/>
      <c r="BN38" s="612"/>
      <c r="BO38" s="612"/>
      <c r="BP38" s="612"/>
      <c r="BQ38" s="612"/>
      <c r="BR38" s="612"/>
      <c r="BS38" s="612"/>
      <c r="BT38" s="612"/>
      <c r="BU38" s="613"/>
      <c r="BV38" s="614">
        <v>422</v>
      </c>
      <c r="BW38" s="615"/>
      <c r="BX38" s="615"/>
      <c r="BY38" s="615"/>
      <c r="BZ38" s="615"/>
      <c r="CA38" s="615"/>
      <c r="CB38" s="649"/>
      <c r="CD38" s="611" t="s">
        <v>351</v>
      </c>
      <c r="CE38" s="612"/>
      <c r="CF38" s="612"/>
      <c r="CG38" s="612"/>
      <c r="CH38" s="612"/>
      <c r="CI38" s="612"/>
      <c r="CJ38" s="612"/>
      <c r="CK38" s="612"/>
      <c r="CL38" s="612"/>
      <c r="CM38" s="612"/>
      <c r="CN38" s="612"/>
      <c r="CO38" s="612"/>
      <c r="CP38" s="612"/>
      <c r="CQ38" s="613"/>
      <c r="CR38" s="614">
        <v>556353</v>
      </c>
      <c r="CS38" s="615"/>
      <c r="CT38" s="615"/>
      <c r="CU38" s="615"/>
      <c r="CV38" s="615"/>
      <c r="CW38" s="615"/>
      <c r="CX38" s="615"/>
      <c r="CY38" s="616"/>
      <c r="CZ38" s="617">
        <v>9.1999999999999993</v>
      </c>
      <c r="DA38" s="625"/>
      <c r="DB38" s="625"/>
      <c r="DC38" s="626"/>
      <c r="DD38" s="620">
        <v>448602</v>
      </c>
      <c r="DE38" s="615"/>
      <c r="DF38" s="615"/>
      <c r="DG38" s="615"/>
      <c r="DH38" s="615"/>
      <c r="DI38" s="615"/>
      <c r="DJ38" s="615"/>
      <c r="DK38" s="616"/>
      <c r="DL38" s="620">
        <v>67874</v>
      </c>
      <c r="DM38" s="615"/>
      <c r="DN38" s="615"/>
      <c r="DO38" s="615"/>
      <c r="DP38" s="615"/>
      <c r="DQ38" s="615"/>
      <c r="DR38" s="615"/>
      <c r="DS38" s="615"/>
      <c r="DT38" s="615"/>
      <c r="DU38" s="615"/>
      <c r="DV38" s="616"/>
      <c r="DW38" s="617">
        <v>2.2000000000000002</v>
      </c>
      <c r="DX38" s="625"/>
      <c r="DY38" s="625"/>
      <c r="DZ38" s="625"/>
      <c r="EA38" s="625"/>
      <c r="EB38" s="625"/>
      <c r="EC38" s="639"/>
    </row>
    <row r="39" spans="2:133" ht="11.25" customHeight="1" x14ac:dyDescent="0.15">
      <c r="B39" s="611" t="s">
        <v>352</v>
      </c>
      <c r="C39" s="612"/>
      <c r="D39" s="612"/>
      <c r="E39" s="612"/>
      <c r="F39" s="612"/>
      <c r="G39" s="612"/>
      <c r="H39" s="612"/>
      <c r="I39" s="612"/>
      <c r="J39" s="612"/>
      <c r="K39" s="612"/>
      <c r="L39" s="612"/>
      <c r="M39" s="612"/>
      <c r="N39" s="612"/>
      <c r="O39" s="612"/>
      <c r="P39" s="612"/>
      <c r="Q39" s="613"/>
      <c r="R39" s="614" t="s">
        <v>245</v>
      </c>
      <c r="S39" s="615"/>
      <c r="T39" s="615"/>
      <c r="U39" s="615"/>
      <c r="V39" s="615"/>
      <c r="W39" s="615"/>
      <c r="X39" s="615"/>
      <c r="Y39" s="616"/>
      <c r="Z39" s="650" t="s">
        <v>245</v>
      </c>
      <c r="AA39" s="650"/>
      <c r="AB39" s="650"/>
      <c r="AC39" s="650"/>
      <c r="AD39" s="651" t="s">
        <v>252</v>
      </c>
      <c r="AE39" s="651"/>
      <c r="AF39" s="651"/>
      <c r="AG39" s="651"/>
      <c r="AH39" s="651"/>
      <c r="AI39" s="651"/>
      <c r="AJ39" s="651"/>
      <c r="AK39" s="651"/>
      <c r="AL39" s="617" t="s">
        <v>245</v>
      </c>
      <c r="AM39" s="618"/>
      <c r="AN39" s="618"/>
      <c r="AO39" s="652"/>
      <c r="AQ39" s="645" t="s">
        <v>353</v>
      </c>
      <c r="AR39" s="646"/>
      <c r="AS39" s="646"/>
      <c r="AT39" s="646"/>
      <c r="AU39" s="646"/>
      <c r="AV39" s="646"/>
      <c r="AW39" s="646"/>
      <c r="AX39" s="646"/>
      <c r="AY39" s="647"/>
      <c r="AZ39" s="614">
        <v>129040</v>
      </c>
      <c r="BA39" s="615"/>
      <c r="BB39" s="615"/>
      <c r="BC39" s="615"/>
      <c r="BD39" s="623"/>
      <c r="BE39" s="623"/>
      <c r="BF39" s="648"/>
      <c r="BG39" s="611" t="s">
        <v>354</v>
      </c>
      <c r="BH39" s="612"/>
      <c r="BI39" s="612"/>
      <c r="BJ39" s="612"/>
      <c r="BK39" s="612"/>
      <c r="BL39" s="612"/>
      <c r="BM39" s="612"/>
      <c r="BN39" s="612"/>
      <c r="BO39" s="612"/>
      <c r="BP39" s="612"/>
      <c r="BQ39" s="612"/>
      <c r="BR39" s="612"/>
      <c r="BS39" s="612"/>
      <c r="BT39" s="612"/>
      <c r="BU39" s="613"/>
      <c r="BV39" s="614">
        <v>727</v>
      </c>
      <c r="BW39" s="615"/>
      <c r="BX39" s="615"/>
      <c r="BY39" s="615"/>
      <c r="BZ39" s="615"/>
      <c r="CA39" s="615"/>
      <c r="CB39" s="649"/>
      <c r="CD39" s="611" t="s">
        <v>355</v>
      </c>
      <c r="CE39" s="612"/>
      <c r="CF39" s="612"/>
      <c r="CG39" s="612"/>
      <c r="CH39" s="612"/>
      <c r="CI39" s="612"/>
      <c r="CJ39" s="612"/>
      <c r="CK39" s="612"/>
      <c r="CL39" s="612"/>
      <c r="CM39" s="612"/>
      <c r="CN39" s="612"/>
      <c r="CO39" s="612"/>
      <c r="CP39" s="612"/>
      <c r="CQ39" s="613"/>
      <c r="CR39" s="614">
        <v>146547</v>
      </c>
      <c r="CS39" s="623"/>
      <c r="CT39" s="623"/>
      <c r="CU39" s="623"/>
      <c r="CV39" s="623"/>
      <c r="CW39" s="623"/>
      <c r="CX39" s="623"/>
      <c r="CY39" s="624"/>
      <c r="CZ39" s="617">
        <v>2.4</v>
      </c>
      <c r="DA39" s="625"/>
      <c r="DB39" s="625"/>
      <c r="DC39" s="626"/>
      <c r="DD39" s="620">
        <v>54802</v>
      </c>
      <c r="DE39" s="623"/>
      <c r="DF39" s="623"/>
      <c r="DG39" s="623"/>
      <c r="DH39" s="623"/>
      <c r="DI39" s="623"/>
      <c r="DJ39" s="623"/>
      <c r="DK39" s="624"/>
      <c r="DL39" s="620" t="s">
        <v>252</v>
      </c>
      <c r="DM39" s="623"/>
      <c r="DN39" s="623"/>
      <c r="DO39" s="623"/>
      <c r="DP39" s="623"/>
      <c r="DQ39" s="623"/>
      <c r="DR39" s="623"/>
      <c r="DS39" s="623"/>
      <c r="DT39" s="623"/>
      <c r="DU39" s="623"/>
      <c r="DV39" s="624"/>
      <c r="DW39" s="617" t="s">
        <v>245</v>
      </c>
      <c r="DX39" s="625"/>
      <c r="DY39" s="625"/>
      <c r="DZ39" s="625"/>
      <c r="EA39" s="625"/>
      <c r="EB39" s="625"/>
      <c r="EC39" s="639"/>
    </row>
    <row r="40" spans="2:133" ht="11.25" customHeight="1" x14ac:dyDescent="0.15">
      <c r="B40" s="611" t="s">
        <v>356</v>
      </c>
      <c r="C40" s="612"/>
      <c r="D40" s="612"/>
      <c r="E40" s="612"/>
      <c r="F40" s="612"/>
      <c r="G40" s="612"/>
      <c r="H40" s="612"/>
      <c r="I40" s="612"/>
      <c r="J40" s="612"/>
      <c r="K40" s="612"/>
      <c r="L40" s="612"/>
      <c r="M40" s="612"/>
      <c r="N40" s="612"/>
      <c r="O40" s="612"/>
      <c r="P40" s="612"/>
      <c r="Q40" s="613"/>
      <c r="R40" s="614">
        <v>25247</v>
      </c>
      <c r="S40" s="615"/>
      <c r="T40" s="615"/>
      <c r="U40" s="615"/>
      <c r="V40" s="615"/>
      <c r="W40" s="615"/>
      <c r="X40" s="615"/>
      <c r="Y40" s="616"/>
      <c r="Z40" s="650">
        <v>0.4</v>
      </c>
      <c r="AA40" s="650"/>
      <c r="AB40" s="650"/>
      <c r="AC40" s="650"/>
      <c r="AD40" s="651" t="s">
        <v>252</v>
      </c>
      <c r="AE40" s="651"/>
      <c r="AF40" s="651"/>
      <c r="AG40" s="651"/>
      <c r="AH40" s="651"/>
      <c r="AI40" s="651"/>
      <c r="AJ40" s="651"/>
      <c r="AK40" s="651"/>
      <c r="AL40" s="617" t="s">
        <v>245</v>
      </c>
      <c r="AM40" s="618"/>
      <c r="AN40" s="618"/>
      <c r="AO40" s="652"/>
      <c r="AQ40" s="645" t="s">
        <v>357</v>
      </c>
      <c r="AR40" s="646"/>
      <c r="AS40" s="646"/>
      <c r="AT40" s="646"/>
      <c r="AU40" s="646"/>
      <c r="AV40" s="646"/>
      <c r="AW40" s="646"/>
      <c r="AX40" s="646"/>
      <c r="AY40" s="647"/>
      <c r="AZ40" s="614">
        <v>76574</v>
      </c>
      <c r="BA40" s="615"/>
      <c r="BB40" s="615"/>
      <c r="BC40" s="615"/>
      <c r="BD40" s="623"/>
      <c r="BE40" s="623"/>
      <c r="BF40" s="648"/>
      <c r="BG40" s="653" t="s">
        <v>358</v>
      </c>
      <c r="BH40" s="654"/>
      <c r="BI40" s="654"/>
      <c r="BJ40" s="654"/>
      <c r="BK40" s="654"/>
      <c r="BL40" s="217"/>
      <c r="BM40" s="612" t="s">
        <v>359</v>
      </c>
      <c r="BN40" s="612"/>
      <c r="BO40" s="612"/>
      <c r="BP40" s="612"/>
      <c r="BQ40" s="612"/>
      <c r="BR40" s="612"/>
      <c r="BS40" s="612"/>
      <c r="BT40" s="612"/>
      <c r="BU40" s="613"/>
      <c r="BV40" s="614">
        <v>158</v>
      </c>
      <c r="BW40" s="615"/>
      <c r="BX40" s="615"/>
      <c r="BY40" s="615"/>
      <c r="BZ40" s="615"/>
      <c r="CA40" s="615"/>
      <c r="CB40" s="649"/>
      <c r="CD40" s="611" t="s">
        <v>360</v>
      </c>
      <c r="CE40" s="612"/>
      <c r="CF40" s="612"/>
      <c r="CG40" s="612"/>
      <c r="CH40" s="612"/>
      <c r="CI40" s="612"/>
      <c r="CJ40" s="612"/>
      <c r="CK40" s="612"/>
      <c r="CL40" s="612"/>
      <c r="CM40" s="612"/>
      <c r="CN40" s="612"/>
      <c r="CO40" s="612"/>
      <c r="CP40" s="612"/>
      <c r="CQ40" s="613"/>
      <c r="CR40" s="614">
        <v>72400</v>
      </c>
      <c r="CS40" s="615"/>
      <c r="CT40" s="615"/>
      <c r="CU40" s="615"/>
      <c r="CV40" s="615"/>
      <c r="CW40" s="615"/>
      <c r="CX40" s="615"/>
      <c r="CY40" s="616"/>
      <c r="CZ40" s="617">
        <v>1.2</v>
      </c>
      <c r="DA40" s="625"/>
      <c r="DB40" s="625"/>
      <c r="DC40" s="626"/>
      <c r="DD40" s="620">
        <v>2400</v>
      </c>
      <c r="DE40" s="615"/>
      <c r="DF40" s="615"/>
      <c r="DG40" s="615"/>
      <c r="DH40" s="615"/>
      <c r="DI40" s="615"/>
      <c r="DJ40" s="615"/>
      <c r="DK40" s="616"/>
      <c r="DL40" s="620">
        <v>2400</v>
      </c>
      <c r="DM40" s="615"/>
      <c r="DN40" s="615"/>
      <c r="DO40" s="615"/>
      <c r="DP40" s="615"/>
      <c r="DQ40" s="615"/>
      <c r="DR40" s="615"/>
      <c r="DS40" s="615"/>
      <c r="DT40" s="615"/>
      <c r="DU40" s="615"/>
      <c r="DV40" s="616"/>
      <c r="DW40" s="617">
        <v>0.1</v>
      </c>
      <c r="DX40" s="625"/>
      <c r="DY40" s="625"/>
      <c r="DZ40" s="625"/>
      <c r="EA40" s="625"/>
      <c r="EB40" s="625"/>
      <c r="EC40" s="639"/>
    </row>
    <row r="41" spans="2:133" ht="11.25" customHeight="1" x14ac:dyDescent="0.15">
      <c r="B41" s="595" t="s">
        <v>361</v>
      </c>
      <c r="C41" s="596"/>
      <c r="D41" s="596"/>
      <c r="E41" s="596"/>
      <c r="F41" s="596"/>
      <c r="G41" s="596"/>
      <c r="H41" s="596"/>
      <c r="I41" s="596"/>
      <c r="J41" s="596"/>
      <c r="K41" s="596"/>
      <c r="L41" s="596"/>
      <c r="M41" s="596"/>
      <c r="N41" s="596"/>
      <c r="O41" s="596"/>
      <c r="P41" s="596"/>
      <c r="Q41" s="597"/>
      <c r="R41" s="598">
        <v>6222819</v>
      </c>
      <c r="S41" s="636"/>
      <c r="T41" s="636"/>
      <c r="U41" s="636"/>
      <c r="V41" s="636"/>
      <c r="W41" s="636"/>
      <c r="X41" s="636"/>
      <c r="Y41" s="640"/>
      <c r="Z41" s="641">
        <v>100</v>
      </c>
      <c r="AA41" s="641"/>
      <c r="AB41" s="641"/>
      <c r="AC41" s="641"/>
      <c r="AD41" s="642">
        <v>3121817</v>
      </c>
      <c r="AE41" s="642"/>
      <c r="AF41" s="642"/>
      <c r="AG41" s="642"/>
      <c r="AH41" s="642"/>
      <c r="AI41" s="642"/>
      <c r="AJ41" s="642"/>
      <c r="AK41" s="642"/>
      <c r="AL41" s="601">
        <v>100</v>
      </c>
      <c r="AM41" s="643"/>
      <c r="AN41" s="643"/>
      <c r="AO41" s="644"/>
      <c r="AQ41" s="645" t="s">
        <v>362</v>
      </c>
      <c r="AR41" s="646"/>
      <c r="AS41" s="646"/>
      <c r="AT41" s="646"/>
      <c r="AU41" s="646"/>
      <c r="AV41" s="646"/>
      <c r="AW41" s="646"/>
      <c r="AX41" s="646"/>
      <c r="AY41" s="647"/>
      <c r="AZ41" s="614">
        <v>40580</v>
      </c>
      <c r="BA41" s="615"/>
      <c r="BB41" s="615"/>
      <c r="BC41" s="615"/>
      <c r="BD41" s="623"/>
      <c r="BE41" s="623"/>
      <c r="BF41" s="648"/>
      <c r="BG41" s="653"/>
      <c r="BH41" s="654"/>
      <c r="BI41" s="654"/>
      <c r="BJ41" s="654"/>
      <c r="BK41" s="654"/>
      <c r="BL41" s="217"/>
      <c r="BM41" s="612" t="s">
        <v>363</v>
      </c>
      <c r="BN41" s="612"/>
      <c r="BO41" s="612"/>
      <c r="BP41" s="612"/>
      <c r="BQ41" s="612"/>
      <c r="BR41" s="612"/>
      <c r="BS41" s="612"/>
      <c r="BT41" s="612"/>
      <c r="BU41" s="613"/>
      <c r="BV41" s="614" t="s">
        <v>252</v>
      </c>
      <c r="BW41" s="615"/>
      <c r="BX41" s="615"/>
      <c r="BY41" s="615"/>
      <c r="BZ41" s="615"/>
      <c r="CA41" s="615"/>
      <c r="CB41" s="649"/>
      <c r="CD41" s="611" t="s">
        <v>364</v>
      </c>
      <c r="CE41" s="612"/>
      <c r="CF41" s="612"/>
      <c r="CG41" s="612"/>
      <c r="CH41" s="612"/>
      <c r="CI41" s="612"/>
      <c r="CJ41" s="612"/>
      <c r="CK41" s="612"/>
      <c r="CL41" s="612"/>
      <c r="CM41" s="612"/>
      <c r="CN41" s="612"/>
      <c r="CO41" s="612"/>
      <c r="CP41" s="612"/>
      <c r="CQ41" s="613"/>
      <c r="CR41" s="614" t="s">
        <v>257</v>
      </c>
      <c r="CS41" s="623"/>
      <c r="CT41" s="623"/>
      <c r="CU41" s="623"/>
      <c r="CV41" s="623"/>
      <c r="CW41" s="623"/>
      <c r="CX41" s="623"/>
      <c r="CY41" s="624"/>
      <c r="CZ41" s="617" t="s">
        <v>252</v>
      </c>
      <c r="DA41" s="625"/>
      <c r="DB41" s="625"/>
      <c r="DC41" s="626"/>
      <c r="DD41" s="620" t="s">
        <v>252</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15">
      <c r="AQ42" s="633" t="s">
        <v>365</v>
      </c>
      <c r="AR42" s="634"/>
      <c r="AS42" s="634"/>
      <c r="AT42" s="634"/>
      <c r="AU42" s="634"/>
      <c r="AV42" s="634"/>
      <c r="AW42" s="634"/>
      <c r="AX42" s="634"/>
      <c r="AY42" s="635"/>
      <c r="AZ42" s="598">
        <v>165570</v>
      </c>
      <c r="BA42" s="636"/>
      <c r="BB42" s="636"/>
      <c r="BC42" s="636"/>
      <c r="BD42" s="599"/>
      <c r="BE42" s="599"/>
      <c r="BF42" s="637"/>
      <c r="BG42" s="655"/>
      <c r="BH42" s="656"/>
      <c r="BI42" s="656"/>
      <c r="BJ42" s="656"/>
      <c r="BK42" s="656"/>
      <c r="BL42" s="218"/>
      <c r="BM42" s="596" t="s">
        <v>366</v>
      </c>
      <c r="BN42" s="596"/>
      <c r="BO42" s="596"/>
      <c r="BP42" s="596"/>
      <c r="BQ42" s="596"/>
      <c r="BR42" s="596"/>
      <c r="BS42" s="596"/>
      <c r="BT42" s="596"/>
      <c r="BU42" s="597"/>
      <c r="BV42" s="598">
        <v>328</v>
      </c>
      <c r="BW42" s="636"/>
      <c r="BX42" s="636"/>
      <c r="BY42" s="636"/>
      <c r="BZ42" s="636"/>
      <c r="CA42" s="636"/>
      <c r="CB42" s="638"/>
      <c r="CD42" s="611" t="s">
        <v>367</v>
      </c>
      <c r="CE42" s="612"/>
      <c r="CF42" s="612"/>
      <c r="CG42" s="612"/>
      <c r="CH42" s="612"/>
      <c r="CI42" s="612"/>
      <c r="CJ42" s="612"/>
      <c r="CK42" s="612"/>
      <c r="CL42" s="612"/>
      <c r="CM42" s="612"/>
      <c r="CN42" s="612"/>
      <c r="CO42" s="612"/>
      <c r="CP42" s="612"/>
      <c r="CQ42" s="613"/>
      <c r="CR42" s="614">
        <v>875023</v>
      </c>
      <c r="CS42" s="623"/>
      <c r="CT42" s="623"/>
      <c r="CU42" s="623"/>
      <c r="CV42" s="623"/>
      <c r="CW42" s="623"/>
      <c r="CX42" s="623"/>
      <c r="CY42" s="624"/>
      <c r="CZ42" s="617">
        <v>14.4</v>
      </c>
      <c r="DA42" s="625"/>
      <c r="DB42" s="625"/>
      <c r="DC42" s="626"/>
      <c r="DD42" s="620">
        <v>149840</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15">
      <c r="B43" s="208" t="s">
        <v>368</v>
      </c>
      <c r="CD43" s="611" t="s">
        <v>369</v>
      </c>
      <c r="CE43" s="612"/>
      <c r="CF43" s="612"/>
      <c r="CG43" s="612"/>
      <c r="CH43" s="612"/>
      <c r="CI43" s="612"/>
      <c r="CJ43" s="612"/>
      <c r="CK43" s="612"/>
      <c r="CL43" s="612"/>
      <c r="CM43" s="612"/>
      <c r="CN43" s="612"/>
      <c r="CO43" s="612"/>
      <c r="CP43" s="612"/>
      <c r="CQ43" s="613"/>
      <c r="CR43" s="614">
        <v>5893</v>
      </c>
      <c r="CS43" s="623"/>
      <c r="CT43" s="623"/>
      <c r="CU43" s="623"/>
      <c r="CV43" s="623"/>
      <c r="CW43" s="623"/>
      <c r="CX43" s="623"/>
      <c r="CY43" s="624"/>
      <c r="CZ43" s="617">
        <v>0.1</v>
      </c>
      <c r="DA43" s="625"/>
      <c r="DB43" s="625"/>
      <c r="DC43" s="626"/>
      <c r="DD43" s="620">
        <v>5893</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15">
      <c r="B44" s="621" t="s">
        <v>370</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317</v>
      </c>
      <c r="CE44" s="628"/>
      <c r="CF44" s="611" t="s">
        <v>371</v>
      </c>
      <c r="CG44" s="612"/>
      <c r="CH44" s="612"/>
      <c r="CI44" s="612"/>
      <c r="CJ44" s="612"/>
      <c r="CK44" s="612"/>
      <c r="CL44" s="612"/>
      <c r="CM44" s="612"/>
      <c r="CN44" s="612"/>
      <c r="CO44" s="612"/>
      <c r="CP44" s="612"/>
      <c r="CQ44" s="613"/>
      <c r="CR44" s="614">
        <v>875023</v>
      </c>
      <c r="CS44" s="615"/>
      <c r="CT44" s="615"/>
      <c r="CU44" s="615"/>
      <c r="CV44" s="615"/>
      <c r="CW44" s="615"/>
      <c r="CX44" s="615"/>
      <c r="CY44" s="616"/>
      <c r="CZ44" s="617">
        <v>14.4</v>
      </c>
      <c r="DA44" s="618"/>
      <c r="DB44" s="618"/>
      <c r="DC44" s="619"/>
      <c r="DD44" s="620">
        <v>149840</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15">
      <c r="B45" s="621" t="s">
        <v>372</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373</v>
      </c>
      <c r="CG45" s="612"/>
      <c r="CH45" s="612"/>
      <c r="CI45" s="612"/>
      <c r="CJ45" s="612"/>
      <c r="CK45" s="612"/>
      <c r="CL45" s="612"/>
      <c r="CM45" s="612"/>
      <c r="CN45" s="612"/>
      <c r="CO45" s="612"/>
      <c r="CP45" s="612"/>
      <c r="CQ45" s="613"/>
      <c r="CR45" s="614">
        <v>208494</v>
      </c>
      <c r="CS45" s="623"/>
      <c r="CT45" s="623"/>
      <c r="CU45" s="623"/>
      <c r="CV45" s="623"/>
      <c r="CW45" s="623"/>
      <c r="CX45" s="623"/>
      <c r="CY45" s="624"/>
      <c r="CZ45" s="617">
        <v>3.4</v>
      </c>
      <c r="DA45" s="625"/>
      <c r="DB45" s="625"/>
      <c r="DC45" s="626"/>
      <c r="DD45" s="620">
        <v>7513</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15">
      <c r="B46" s="219"/>
      <c r="CD46" s="629"/>
      <c r="CE46" s="630"/>
      <c r="CF46" s="611" t="s">
        <v>374</v>
      </c>
      <c r="CG46" s="612"/>
      <c r="CH46" s="612"/>
      <c r="CI46" s="612"/>
      <c r="CJ46" s="612"/>
      <c r="CK46" s="612"/>
      <c r="CL46" s="612"/>
      <c r="CM46" s="612"/>
      <c r="CN46" s="612"/>
      <c r="CO46" s="612"/>
      <c r="CP46" s="612"/>
      <c r="CQ46" s="613"/>
      <c r="CR46" s="614">
        <v>520230</v>
      </c>
      <c r="CS46" s="615"/>
      <c r="CT46" s="615"/>
      <c r="CU46" s="615"/>
      <c r="CV46" s="615"/>
      <c r="CW46" s="615"/>
      <c r="CX46" s="615"/>
      <c r="CY46" s="616"/>
      <c r="CZ46" s="617">
        <v>8.6</v>
      </c>
      <c r="DA46" s="618"/>
      <c r="DB46" s="618"/>
      <c r="DC46" s="619"/>
      <c r="DD46" s="620">
        <v>126206</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15">
      <c r="B47" s="219"/>
      <c r="CD47" s="629"/>
      <c r="CE47" s="630"/>
      <c r="CF47" s="611" t="s">
        <v>375</v>
      </c>
      <c r="CG47" s="612"/>
      <c r="CH47" s="612"/>
      <c r="CI47" s="612"/>
      <c r="CJ47" s="612"/>
      <c r="CK47" s="612"/>
      <c r="CL47" s="612"/>
      <c r="CM47" s="612"/>
      <c r="CN47" s="612"/>
      <c r="CO47" s="612"/>
      <c r="CP47" s="612"/>
      <c r="CQ47" s="613"/>
      <c r="CR47" s="614" t="s">
        <v>245</v>
      </c>
      <c r="CS47" s="623"/>
      <c r="CT47" s="623"/>
      <c r="CU47" s="623"/>
      <c r="CV47" s="623"/>
      <c r="CW47" s="623"/>
      <c r="CX47" s="623"/>
      <c r="CY47" s="624"/>
      <c r="CZ47" s="617" t="s">
        <v>245</v>
      </c>
      <c r="DA47" s="625"/>
      <c r="DB47" s="625"/>
      <c r="DC47" s="626"/>
      <c r="DD47" s="620" t="s">
        <v>252</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x14ac:dyDescent="0.15">
      <c r="B48" s="219"/>
      <c r="CD48" s="631"/>
      <c r="CE48" s="632"/>
      <c r="CF48" s="611" t="s">
        <v>376</v>
      </c>
      <c r="CG48" s="612"/>
      <c r="CH48" s="612"/>
      <c r="CI48" s="612"/>
      <c r="CJ48" s="612"/>
      <c r="CK48" s="612"/>
      <c r="CL48" s="612"/>
      <c r="CM48" s="612"/>
      <c r="CN48" s="612"/>
      <c r="CO48" s="612"/>
      <c r="CP48" s="612"/>
      <c r="CQ48" s="613"/>
      <c r="CR48" s="614" t="s">
        <v>245</v>
      </c>
      <c r="CS48" s="615"/>
      <c r="CT48" s="615"/>
      <c r="CU48" s="615"/>
      <c r="CV48" s="615"/>
      <c r="CW48" s="615"/>
      <c r="CX48" s="615"/>
      <c r="CY48" s="616"/>
      <c r="CZ48" s="617" t="s">
        <v>252</v>
      </c>
      <c r="DA48" s="618"/>
      <c r="DB48" s="618"/>
      <c r="DC48" s="619"/>
      <c r="DD48" s="620" t="s">
        <v>252</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15">
      <c r="B49" s="219"/>
      <c r="CD49" s="595" t="s">
        <v>377</v>
      </c>
      <c r="CE49" s="596"/>
      <c r="CF49" s="596"/>
      <c r="CG49" s="596"/>
      <c r="CH49" s="596"/>
      <c r="CI49" s="596"/>
      <c r="CJ49" s="596"/>
      <c r="CK49" s="596"/>
      <c r="CL49" s="596"/>
      <c r="CM49" s="596"/>
      <c r="CN49" s="596"/>
      <c r="CO49" s="596"/>
      <c r="CP49" s="596"/>
      <c r="CQ49" s="597"/>
      <c r="CR49" s="598">
        <v>6067240</v>
      </c>
      <c r="CS49" s="599"/>
      <c r="CT49" s="599"/>
      <c r="CU49" s="599"/>
      <c r="CV49" s="599"/>
      <c r="CW49" s="599"/>
      <c r="CX49" s="599"/>
      <c r="CY49" s="600"/>
      <c r="CZ49" s="601">
        <v>100</v>
      </c>
      <c r="DA49" s="602"/>
      <c r="DB49" s="602"/>
      <c r="DC49" s="603"/>
      <c r="DD49" s="604">
        <v>3759401</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DwTtDmur1uT46OQniN6nuQY6PsDPCV84ixFrKEX7sW2eioH+WI6jRFQQTokSLRGjp5vP1tHGVGSZ2Rpa87leIw==" saltValue="oRlzXnEn/6G1MEi7JX3bY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M78" sqref="BM78"/>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93" t="s">
        <v>378</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4" t="s">
        <v>379</v>
      </c>
      <c r="DK2" s="1095"/>
      <c r="DL2" s="1095"/>
      <c r="DM2" s="1095"/>
      <c r="DN2" s="1095"/>
      <c r="DO2" s="1096"/>
      <c r="DP2" s="222"/>
      <c r="DQ2" s="1094" t="s">
        <v>380</v>
      </c>
      <c r="DR2" s="1095"/>
      <c r="DS2" s="1095"/>
      <c r="DT2" s="1095"/>
      <c r="DU2" s="1095"/>
      <c r="DV2" s="1095"/>
      <c r="DW2" s="1095"/>
      <c r="DX2" s="1095"/>
      <c r="DY2" s="1095"/>
      <c r="DZ2" s="109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381</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382</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383</v>
      </c>
      <c r="B5" s="983"/>
      <c r="C5" s="983"/>
      <c r="D5" s="983"/>
      <c r="E5" s="983"/>
      <c r="F5" s="983"/>
      <c r="G5" s="983"/>
      <c r="H5" s="983"/>
      <c r="I5" s="983"/>
      <c r="J5" s="983"/>
      <c r="K5" s="983"/>
      <c r="L5" s="983"/>
      <c r="M5" s="983"/>
      <c r="N5" s="983"/>
      <c r="O5" s="983"/>
      <c r="P5" s="984"/>
      <c r="Q5" s="988" t="s">
        <v>384</v>
      </c>
      <c r="R5" s="989"/>
      <c r="S5" s="989"/>
      <c r="T5" s="989"/>
      <c r="U5" s="990"/>
      <c r="V5" s="988" t="s">
        <v>385</v>
      </c>
      <c r="W5" s="989"/>
      <c r="X5" s="989"/>
      <c r="Y5" s="989"/>
      <c r="Z5" s="990"/>
      <c r="AA5" s="988" t="s">
        <v>386</v>
      </c>
      <c r="AB5" s="989"/>
      <c r="AC5" s="989"/>
      <c r="AD5" s="989"/>
      <c r="AE5" s="989"/>
      <c r="AF5" s="1097" t="s">
        <v>387</v>
      </c>
      <c r="AG5" s="989"/>
      <c r="AH5" s="989"/>
      <c r="AI5" s="989"/>
      <c r="AJ5" s="1002"/>
      <c r="AK5" s="989" t="s">
        <v>388</v>
      </c>
      <c r="AL5" s="989"/>
      <c r="AM5" s="989"/>
      <c r="AN5" s="989"/>
      <c r="AO5" s="990"/>
      <c r="AP5" s="988" t="s">
        <v>389</v>
      </c>
      <c r="AQ5" s="989"/>
      <c r="AR5" s="989"/>
      <c r="AS5" s="989"/>
      <c r="AT5" s="990"/>
      <c r="AU5" s="988" t="s">
        <v>390</v>
      </c>
      <c r="AV5" s="989"/>
      <c r="AW5" s="989"/>
      <c r="AX5" s="989"/>
      <c r="AY5" s="1002"/>
      <c r="AZ5" s="226"/>
      <c r="BA5" s="226"/>
      <c r="BB5" s="226"/>
      <c r="BC5" s="226"/>
      <c r="BD5" s="226"/>
      <c r="BE5" s="227"/>
      <c r="BF5" s="227"/>
      <c r="BG5" s="227"/>
      <c r="BH5" s="227"/>
      <c r="BI5" s="227"/>
      <c r="BJ5" s="227"/>
      <c r="BK5" s="227"/>
      <c r="BL5" s="227"/>
      <c r="BM5" s="227"/>
      <c r="BN5" s="227"/>
      <c r="BO5" s="227"/>
      <c r="BP5" s="227"/>
      <c r="BQ5" s="982" t="s">
        <v>391</v>
      </c>
      <c r="BR5" s="983"/>
      <c r="BS5" s="983"/>
      <c r="BT5" s="983"/>
      <c r="BU5" s="983"/>
      <c r="BV5" s="983"/>
      <c r="BW5" s="983"/>
      <c r="BX5" s="983"/>
      <c r="BY5" s="983"/>
      <c r="BZ5" s="983"/>
      <c r="CA5" s="983"/>
      <c r="CB5" s="983"/>
      <c r="CC5" s="983"/>
      <c r="CD5" s="983"/>
      <c r="CE5" s="983"/>
      <c r="CF5" s="983"/>
      <c r="CG5" s="984"/>
      <c r="CH5" s="988" t="s">
        <v>392</v>
      </c>
      <c r="CI5" s="989"/>
      <c r="CJ5" s="989"/>
      <c r="CK5" s="989"/>
      <c r="CL5" s="990"/>
      <c r="CM5" s="988" t="s">
        <v>393</v>
      </c>
      <c r="CN5" s="989"/>
      <c r="CO5" s="989"/>
      <c r="CP5" s="989"/>
      <c r="CQ5" s="990"/>
      <c r="CR5" s="988" t="s">
        <v>394</v>
      </c>
      <c r="CS5" s="989"/>
      <c r="CT5" s="989"/>
      <c r="CU5" s="989"/>
      <c r="CV5" s="990"/>
      <c r="CW5" s="988" t="s">
        <v>395</v>
      </c>
      <c r="CX5" s="989"/>
      <c r="CY5" s="989"/>
      <c r="CZ5" s="989"/>
      <c r="DA5" s="990"/>
      <c r="DB5" s="988" t="s">
        <v>396</v>
      </c>
      <c r="DC5" s="989"/>
      <c r="DD5" s="989"/>
      <c r="DE5" s="989"/>
      <c r="DF5" s="990"/>
      <c r="DG5" s="1087" t="s">
        <v>397</v>
      </c>
      <c r="DH5" s="1088"/>
      <c r="DI5" s="1088"/>
      <c r="DJ5" s="1088"/>
      <c r="DK5" s="1089"/>
      <c r="DL5" s="1087" t="s">
        <v>398</v>
      </c>
      <c r="DM5" s="1088"/>
      <c r="DN5" s="1088"/>
      <c r="DO5" s="1088"/>
      <c r="DP5" s="1089"/>
      <c r="DQ5" s="988" t="s">
        <v>399</v>
      </c>
      <c r="DR5" s="989"/>
      <c r="DS5" s="989"/>
      <c r="DT5" s="989"/>
      <c r="DU5" s="990"/>
      <c r="DV5" s="988" t="s">
        <v>390</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8"/>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0"/>
      <c r="DH6" s="1091"/>
      <c r="DI6" s="1091"/>
      <c r="DJ6" s="1091"/>
      <c r="DK6" s="1092"/>
      <c r="DL6" s="1090"/>
      <c r="DM6" s="1091"/>
      <c r="DN6" s="1091"/>
      <c r="DO6" s="1091"/>
      <c r="DP6" s="1092"/>
      <c r="DQ6" s="991"/>
      <c r="DR6" s="992"/>
      <c r="DS6" s="992"/>
      <c r="DT6" s="992"/>
      <c r="DU6" s="993"/>
      <c r="DV6" s="991"/>
      <c r="DW6" s="992"/>
      <c r="DX6" s="992"/>
      <c r="DY6" s="992"/>
      <c r="DZ6" s="1003"/>
      <c r="EA6" s="228"/>
    </row>
    <row r="7" spans="1:131" s="229" customFormat="1" ht="26.25" customHeight="1" thickTop="1" x14ac:dyDescent="0.15">
      <c r="A7" s="230">
        <v>1</v>
      </c>
      <c r="B7" s="1034" t="s">
        <v>400</v>
      </c>
      <c r="C7" s="1035"/>
      <c r="D7" s="1035"/>
      <c r="E7" s="1035"/>
      <c r="F7" s="1035"/>
      <c r="G7" s="1035"/>
      <c r="H7" s="1035"/>
      <c r="I7" s="1035"/>
      <c r="J7" s="1035"/>
      <c r="K7" s="1035"/>
      <c r="L7" s="1035"/>
      <c r="M7" s="1035"/>
      <c r="N7" s="1035"/>
      <c r="O7" s="1035"/>
      <c r="P7" s="1036"/>
      <c r="Q7" s="1074">
        <v>6223</v>
      </c>
      <c r="R7" s="1075"/>
      <c r="S7" s="1075"/>
      <c r="T7" s="1075"/>
      <c r="U7" s="1075"/>
      <c r="V7" s="1075">
        <v>6067</v>
      </c>
      <c r="W7" s="1075"/>
      <c r="X7" s="1075"/>
      <c r="Y7" s="1075"/>
      <c r="Z7" s="1075"/>
      <c r="AA7" s="1075">
        <v>156</v>
      </c>
      <c r="AB7" s="1075"/>
      <c r="AC7" s="1075"/>
      <c r="AD7" s="1075"/>
      <c r="AE7" s="1076"/>
      <c r="AF7" s="1077">
        <v>117</v>
      </c>
      <c r="AG7" s="1078"/>
      <c r="AH7" s="1078"/>
      <c r="AI7" s="1078"/>
      <c r="AJ7" s="1079"/>
      <c r="AK7" s="1080" t="s">
        <v>589</v>
      </c>
      <c r="AL7" s="1081"/>
      <c r="AM7" s="1081"/>
      <c r="AN7" s="1081"/>
      <c r="AO7" s="1081"/>
      <c r="AP7" s="1081">
        <v>4107</v>
      </c>
      <c r="AQ7" s="1081"/>
      <c r="AR7" s="1081"/>
      <c r="AS7" s="1081"/>
      <c r="AT7" s="1081"/>
      <c r="AU7" s="1082"/>
      <c r="AV7" s="1082"/>
      <c r="AW7" s="1082"/>
      <c r="AX7" s="1082"/>
      <c r="AY7" s="1083"/>
      <c r="AZ7" s="226"/>
      <c r="BA7" s="226"/>
      <c r="BB7" s="226"/>
      <c r="BC7" s="226"/>
      <c r="BD7" s="226"/>
      <c r="BE7" s="227"/>
      <c r="BF7" s="227"/>
      <c r="BG7" s="227"/>
      <c r="BH7" s="227"/>
      <c r="BI7" s="227"/>
      <c r="BJ7" s="227"/>
      <c r="BK7" s="227"/>
      <c r="BL7" s="227"/>
      <c r="BM7" s="227"/>
      <c r="BN7" s="227"/>
      <c r="BO7" s="227"/>
      <c r="BP7" s="227"/>
      <c r="BQ7" s="230">
        <v>1</v>
      </c>
      <c r="BR7" s="231"/>
      <c r="BS7" s="1084"/>
      <c r="BT7" s="1085"/>
      <c r="BU7" s="1085"/>
      <c r="BV7" s="1085"/>
      <c r="BW7" s="1085"/>
      <c r="BX7" s="1085"/>
      <c r="BY7" s="1085"/>
      <c r="BZ7" s="1085"/>
      <c r="CA7" s="1085"/>
      <c r="CB7" s="1085"/>
      <c r="CC7" s="1085"/>
      <c r="CD7" s="1085"/>
      <c r="CE7" s="1085"/>
      <c r="CF7" s="1085"/>
      <c r="CG7" s="1086"/>
      <c r="CH7" s="1071"/>
      <c r="CI7" s="1072"/>
      <c r="CJ7" s="1072"/>
      <c r="CK7" s="1072"/>
      <c r="CL7" s="1073"/>
      <c r="CM7" s="1071"/>
      <c r="CN7" s="1072"/>
      <c r="CO7" s="1072"/>
      <c r="CP7" s="1072"/>
      <c r="CQ7" s="1073"/>
      <c r="CR7" s="1071"/>
      <c r="CS7" s="1072"/>
      <c r="CT7" s="1072"/>
      <c r="CU7" s="1072"/>
      <c r="CV7" s="1073"/>
      <c r="CW7" s="1071"/>
      <c r="CX7" s="1072"/>
      <c r="CY7" s="1072"/>
      <c r="CZ7" s="1072"/>
      <c r="DA7" s="1073"/>
      <c r="DB7" s="1071"/>
      <c r="DC7" s="1072"/>
      <c r="DD7" s="1072"/>
      <c r="DE7" s="1072"/>
      <c r="DF7" s="1073"/>
      <c r="DG7" s="1071"/>
      <c r="DH7" s="1072"/>
      <c r="DI7" s="1072"/>
      <c r="DJ7" s="1072"/>
      <c r="DK7" s="1073"/>
      <c r="DL7" s="1071"/>
      <c r="DM7" s="1072"/>
      <c r="DN7" s="1072"/>
      <c r="DO7" s="1072"/>
      <c r="DP7" s="1073"/>
      <c r="DQ7" s="1071"/>
      <c r="DR7" s="1072"/>
      <c r="DS7" s="1072"/>
      <c r="DT7" s="1072"/>
      <c r="DU7" s="1073"/>
      <c r="DV7" s="1084"/>
      <c r="DW7" s="1085"/>
      <c r="DX7" s="1085"/>
      <c r="DY7" s="1085"/>
      <c r="DZ7" s="1099"/>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401</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402</v>
      </c>
      <c r="B23" s="924" t="s">
        <v>403</v>
      </c>
      <c r="C23" s="925"/>
      <c r="D23" s="925"/>
      <c r="E23" s="925"/>
      <c r="F23" s="925"/>
      <c r="G23" s="925"/>
      <c r="H23" s="925"/>
      <c r="I23" s="925"/>
      <c r="J23" s="925"/>
      <c r="K23" s="925"/>
      <c r="L23" s="925"/>
      <c r="M23" s="925"/>
      <c r="N23" s="925"/>
      <c r="O23" s="925"/>
      <c r="P23" s="935"/>
      <c r="Q23" s="1054">
        <v>6223</v>
      </c>
      <c r="R23" s="1048"/>
      <c r="S23" s="1048"/>
      <c r="T23" s="1048"/>
      <c r="U23" s="1048"/>
      <c r="V23" s="1048">
        <v>6067</v>
      </c>
      <c r="W23" s="1048"/>
      <c r="X23" s="1048"/>
      <c r="Y23" s="1048"/>
      <c r="Z23" s="1048"/>
      <c r="AA23" s="1048">
        <v>156</v>
      </c>
      <c r="AB23" s="1048"/>
      <c r="AC23" s="1048"/>
      <c r="AD23" s="1048"/>
      <c r="AE23" s="1055"/>
      <c r="AF23" s="1056">
        <v>117</v>
      </c>
      <c r="AG23" s="1048"/>
      <c r="AH23" s="1048"/>
      <c r="AI23" s="1048"/>
      <c r="AJ23" s="1057"/>
      <c r="AK23" s="1058"/>
      <c r="AL23" s="1059"/>
      <c r="AM23" s="1059"/>
      <c r="AN23" s="1059"/>
      <c r="AO23" s="1059"/>
      <c r="AP23" s="1048">
        <v>4107</v>
      </c>
      <c r="AQ23" s="1048"/>
      <c r="AR23" s="1048"/>
      <c r="AS23" s="1048"/>
      <c r="AT23" s="1048"/>
      <c r="AU23" s="1049"/>
      <c r="AV23" s="1049"/>
      <c r="AW23" s="1049"/>
      <c r="AX23" s="1049"/>
      <c r="AY23" s="1050"/>
      <c r="AZ23" s="1051" t="s">
        <v>245</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404</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405</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383</v>
      </c>
      <c r="B26" s="983"/>
      <c r="C26" s="983"/>
      <c r="D26" s="983"/>
      <c r="E26" s="983"/>
      <c r="F26" s="983"/>
      <c r="G26" s="983"/>
      <c r="H26" s="983"/>
      <c r="I26" s="983"/>
      <c r="J26" s="983"/>
      <c r="K26" s="983"/>
      <c r="L26" s="983"/>
      <c r="M26" s="983"/>
      <c r="N26" s="983"/>
      <c r="O26" s="983"/>
      <c r="P26" s="984"/>
      <c r="Q26" s="988" t="s">
        <v>406</v>
      </c>
      <c r="R26" s="989"/>
      <c r="S26" s="989"/>
      <c r="T26" s="989"/>
      <c r="U26" s="990"/>
      <c r="V26" s="988" t="s">
        <v>407</v>
      </c>
      <c r="W26" s="989"/>
      <c r="X26" s="989"/>
      <c r="Y26" s="989"/>
      <c r="Z26" s="990"/>
      <c r="AA26" s="988" t="s">
        <v>408</v>
      </c>
      <c r="AB26" s="989"/>
      <c r="AC26" s="989"/>
      <c r="AD26" s="989"/>
      <c r="AE26" s="989"/>
      <c r="AF26" s="1042" t="s">
        <v>409</v>
      </c>
      <c r="AG26" s="995"/>
      <c r="AH26" s="995"/>
      <c r="AI26" s="995"/>
      <c r="AJ26" s="1043"/>
      <c r="AK26" s="989" t="s">
        <v>410</v>
      </c>
      <c r="AL26" s="989"/>
      <c r="AM26" s="989"/>
      <c r="AN26" s="989"/>
      <c r="AO26" s="990"/>
      <c r="AP26" s="988" t="s">
        <v>411</v>
      </c>
      <c r="AQ26" s="989"/>
      <c r="AR26" s="989"/>
      <c r="AS26" s="989"/>
      <c r="AT26" s="990"/>
      <c r="AU26" s="988" t="s">
        <v>412</v>
      </c>
      <c r="AV26" s="989"/>
      <c r="AW26" s="989"/>
      <c r="AX26" s="989"/>
      <c r="AY26" s="990"/>
      <c r="AZ26" s="988" t="s">
        <v>413</v>
      </c>
      <c r="BA26" s="989"/>
      <c r="BB26" s="989"/>
      <c r="BC26" s="989"/>
      <c r="BD26" s="990"/>
      <c r="BE26" s="988" t="s">
        <v>390</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414</v>
      </c>
      <c r="C28" s="1035"/>
      <c r="D28" s="1035"/>
      <c r="E28" s="1035"/>
      <c r="F28" s="1035"/>
      <c r="G28" s="1035"/>
      <c r="H28" s="1035"/>
      <c r="I28" s="1035"/>
      <c r="J28" s="1035"/>
      <c r="K28" s="1035"/>
      <c r="L28" s="1035"/>
      <c r="M28" s="1035"/>
      <c r="N28" s="1035"/>
      <c r="O28" s="1035"/>
      <c r="P28" s="1036"/>
      <c r="Q28" s="1037">
        <v>427</v>
      </c>
      <c r="R28" s="1038"/>
      <c r="S28" s="1038"/>
      <c r="T28" s="1038"/>
      <c r="U28" s="1038"/>
      <c r="V28" s="1038">
        <v>426</v>
      </c>
      <c r="W28" s="1038"/>
      <c r="X28" s="1038"/>
      <c r="Y28" s="1038"/>
      <c r="Z28" s="1038"/>
      <c r="AA28" s="1038">
        <v>0</v>
      </c>
      <c r="AB28" s="1038"/>
      <c r="AC28" s="1038"/>
      <c r="AD28" s="1038"/>
      <c r="AE28" s="1039"/>
      <c r="AF28" s="1040">
        <v>0</v>
      </c>
      <c r="AG28" s="1038"/>
      <c r="AH28" s="1038"/>
      <c r="AI28" s="1038"/>
      <c r="AJ28" s="1041"/>
      <c r="AK28" s="1029">
        <v>40</v>
      </c>
      <c r="AL28" s="1030"/>
      <c r="AM28" s="1030"/>
      <c r="AN28" s="1030"/>
      <c r="AO28" s="1030"/>
      <c r="AP28" s="1030" t="s">
        <v>589</v>
      </c>
      <c r="AQ28" s="1030"/>
      <c r="AR28" s="1030"/>
      <c r="AS28" s="1030"/>
      <c r="AT28" s="1030"/>
      <c r="AU28" s="1030" t="s">
        <v>589</v>
      </c>
      <c r="AV28" s="1030"/>
      <c r="AW28" s="1030"/>
      <c r="AX28" s="1030"/>
      <c r="AY28" s="1030"/>
      <c r="AZ28" s="1031" t="s">
        <v>589</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415</v>
      </c>
      <c r="C29" s="1018"/>
      <c r="D29" s="1018"/>
      <c r="E29" s="1018"/>
      <c r="F29" s="1018"/>
      <c r="G29" s="1018"/>
      <c r="H29" s="1018"/>
      <c r="I29" s="1018"/>
      <c r="J29" s="1018"/>
      <c r="K29" s="1018"/>
      <c r="L29" s="1018"/>
      <c r="M29" s="1018"/>
      <c r="N29" s="1018"/>
      <c r="O29" s="1018"/>
      <c r="P29" s="1019"/>
      <c r="Q29" s="1025">
        <v>401</v>
      </c>
      <c r="R29" s="1026"/>
      <c r="S29" s="1026"/>
      <c r="T29" s="1026"/>
      <c r="U29" s="1026"/>
      <c r="V29" s="1026">
        <v>372</v>
      </c>
      <c r="W29" s="1026"/>
      <c r="X29" s="1026"/>
      <c r="Y29" s="1026"/>
      <c r="Z29" s="1026"/>
      <c r="AA29" s="1026">
        <v>29</v>
      </c>
      <c r="AB29" s="1026"/>
      <c r="AC29" s="1026"/>
      <c r="AD29" s="1026"/>
      <c r="AE29" s="1027"/>
      <c r="AF29" s="1022">
        <v>29</v>
      </c>
      <c r="AG29" s="1023"/>
      <c r="AH29" s="1023"/>
      <c r="AI29" s="1023"/>
      <c r="AJ29" s="1024"/>
      <c r="AK29" s="967">
        <v>113</v>
      </c>
      <c r="AL29" s="958"/>
      <c r="AM29" s="958"/>
      <c r="AN29" s="958"/>
      <c r="AO29" s="958"/>
      <c r="AP29" s="958" t="s">
        <v>589</v>
      </c>
      <c r="AQ29" s="958"/>
      <c r="AR29" s="958"/>
      <c r="AS29" s="958"/>
      <c r="AT29" s="958"/>
      <c r="AU29" s="958" t="s">
        <v>589</v>
      </c>
      <c r="AV29" s="958"/>
      <c r="AW29" s="958"/>
      <c r="AX29" s="958"/>
      <c r="AY29" s="958"/>
      <c r="AZ29" s="1028" t="s">
        <v>589</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416</v>
      </c>
      <c r="C30" s="1018"/>
      <c r="D30" s="1018"/>
      <c r="E30" s="1018"/>
      <c r="F30" s="1018"/>
      <c r="G30" s="1018"/>
      <c r="H30" s="1018"/>
      <c r="I30" s="1018"/>
      <c r="J30" s="1018"/>
      <c r="K30" s="1018"/>
      <c r="L30" s="1018"/>
      <c r="M30" s="1018"/>
      <c r="N30" s="1018"/>
      <c r="O30" s="1018"/>
      <c r="P30" s="1019"/>
      <c r="Q30" s="1025">
        <v>49</v>
      </c>
      <c r="R30" s="1026"/>
      <c r="S30" s="1026"/>
      <c r="T30" s="1026"/>
      <c r="U30" s="1026"/>
      <c r="V30" s="1026">
        <v>49</v>
      </c>
      <c r="W30" s="1026"/>
      <c r="X30" s="1026"/>
      <c r="Y30" s="1026"/>
      <c r="Z30" s="1026"/>
      <c r="AA30" s="1026">
        <v>0</v>
      </c>
      <c r="AB30" s="1026"/>
      <c r="AC30" s="1026"/>
      <c r="AD30" s="1026"/>
      <c r="AE30" s="1027"/>
      <c r="AF30" s="1022">
        <v>0</v>
      </c>
      <c r="AG30" s="1023"/>
      <c r="AH30" s="1023"/>
      <c r="AI30" s="1023"/>
      <c r="AJ30" s="1024"/>
      <c r="AK30" s="967">
        <v>15</v>
      </c>
      <c r="AL30" s="958"/>
      <c r="AM30" s="958"/>
      <c r="AN30" s="958"/>
      <c r="AO30" s="958"/>
      <c r="AP30" s="958" t="s">
        <v>589</v>
      </c>
      <c r="AQ30" s="958"/>
      <c r="AR30" s="958"/>
      <c r="AS30" s="958"/>
      <c r="AT30" s="958"/>
      <c r="AU30" s="958" t="s">
        <v>589</v>
      </c>
      <c r="AV30" s="958"/>
      <c r="AW30" s="958"/>
      <c r="AX30" s="958"/>
      <c r="AY30" s="958"/>
      <c r="AZ30" s="1028" t="s">
        <v>589</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417</v>
      </c>
      <c r="C31" s="1018"/>
      <c r="D31" s="1018"/>
      <c r="E31" s="1018"/>
      <c r="F31" s="1018"/>
      <c r="G31" s="1018"/>
      <c r="H31" s="1018"/>
      <c r="I31" s="1018"/>
      <c r="J31" s="1018"/>
      <c r="K31" s="1018"/>
      <c r="L31" s="1018"/>
      <c r="M31" s="1018"/>
      <c r="N31" s="1018"/>
      <c r="O31" s="1018"/>
      <c r="P31" s="1019"/>
      <c r="Q31" s="1025">
        <v>897</v>
      </c>
      <c r="R31" s="1026"/>
      <c r="S31" s="1026"/>
      <c r="T31" s="1026"/>
      <c r="U31" s="1026"/>
      <c r="V31" s="1026">
        <v>897</v>
      </c>
      <c r="W31" s="1026"/>
      <c r="X31" s="1026"/>
      <c r="Y31" s="1026"/>
      <c r="Z31" s="1026"/>
      <c r="AA31" s="1026">
        <v>0</v>
      </c>
      <c r="AB31" s="1026"/>
      <c r="AC31" s="1026"/>
      <c r="AD31" s="1026"/>
      <c r="AE31" s="1027"/>
      <c r="AF31" s="1022">
        <v>89</v>
      </c>
      <c r="AG31" s="1023"/>
      <c r="AH31" s="1023"/>
      <c r="AI31" s="1023"/>
      <c r="AJ31" s="1024"/>
      <c r="AK31" s="967">
        <v>367</v>
      </c>
      <c r="AL31" s="958"/>
      <c r="AM31" s="958"/>
      <c r="AN31" s="958"/>
      <c r="AO31" s="958"/>
      <c r="AP31" s="958">
        <v>291</v>
      </c>
      <c r="AQ31" s="958"/>
      <c r="AR31" s="958"/>
      <c r="AS31" s="958"/>
      <c r="AT31" s="958"/>
      <c r="AU31" s="958">
        <v>367</v>
      </c>
      <c r="AV31" s="958"/>
      <c r="AW31" s="958"/>
      <c r="AX31" s="958"/>
      <c r="AY31" s="958"/>
      <c r="AZ31" s="1028" t="s">
        <v>589</v>
      </c>
      <c r="BA31" s="1028"/>
      <c r="BB31" s="1028"/>
      <c r="BC31" s="1028"/>
      <c r="BD31" s="1028"/>
      <c r="BE31" s="959" t="s">
        <v>418</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419</v>
      </c>
      <c r="C32" s="1018"/>
      <c r="D32" s="1018"/>
      <c r="E32" s="1018"/>
      <c r="F32" s="1018"/>
      <c r="G32" s="1018"/>
      <c r="H32" s="1018"/>
      <c r="I32" s="1018"/>
      <c r="J32" s="1018"/>
      <c r="K32" s="1018"/>
      <c r="L32" s="1018"/>
      <c r="M32" s="1018"/>
      <c r="N32" s="1018"/>
      <c r="O32" s="1018"/>
      <c r="P32" s="1019"/>
      <c r="Q32" s="1025">
        <v>363</v>
      </c>
      <c r="R32" s="1026"/>
      <c r="S32" s="1026"/>
      <c r="T32" s="1026"/>
      <c r="U32" s="1026"/>
      <c r="V32" s="1026">
        <v>353</v>
      </c>
      <c r="W32" s="1026"/>
      <c r="X32" s="1026"/>
      <c r="Y32" s="1026"/>
      <c r="Z32" s="1026"/>
      <c r="AA32" s="1026">
        <v>10</v>
      </c>
      <c r="AB32" s="1026"/>
      <c r="AC32" s="1026"/>
      <c r="AD32" s="1026"/>
      <c r="AE32" s="1027"/>
      <c r="AF32" s="1022">
        <v>10</v>
      </c>
      <c r="AG32" s="1023"/>
      <c r="AH32" s="1023"/>
      <c r="AI32" s="1023"/>
      <c r="AJ32" s="1024"/>
      <c r="AK32" s="967">
        <v>145</v>
      </c>
      <c r="AL32" s="958"/>
      <c r="AM32" s="958"/>
      <c r="AN32" s="958"/>
      <c r="AO32" s="958"/>
      <c r="AP32" s="958">
        <v>1749</v>
      </c>
      <c r="AQ32" s="958"/>
      <c r="AR32" s="958"/>
      <c r="AS32" s="958"/>
      <c r="AT32" s="958"/>
      <c r="AU32" s="958">
        <v>145</v>
      </c>
      <c r="AV32" s="958"/>
      <c r="AW32" s="958"/>
      <c r="AX32" s="958"/>
      <c r="AY32" s="958"/>
      <c r="AZ32" s="1028" t="s">
        <v>589</v>
      </c>
      <c r="BA32" s="1028"/>
      <c r="BB32" s="1028"/>
      <c r="BC32" s="1028"/>
      <c r="BD32" s="1028"/>
      <c r="BE32" s="959" t="s">
        <v>420</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421</v>
      </c>
      <c r="C33" s="1018"/>
      <c r="D33" s="1018"/>
      <c r="E33" s="1018"/>
      <c r="F33" s="1018"/>
      <c r="G33" s="1018"/>
      <c r="H33" s="1018"/>
      <c r="I33" s="1018"/>
      <c r="J33" s="1018"/>
      <c r="K33" s="1018"/>
      <c r="L33" s="1018"/>
      <c r="M33" s="1018"/>
      <c r="N33" s="1018"/>
      <c r="O33" s="1018"/>
      <c r="P33" s="1019"/>
      <c r="Q33" s="1025">
        <v>245</v>
      </c>
      <c r="R33" s="1026"/>
      <c r="S33" s="1026"/>
      <c r="T33" s="1026"/>
      <c r="U33" s="1026"/>
      <c r="V33" s="1026">
        <v>243</v>
      </c>
      <c r="W33" s="1026"/>
      <c r="X33" s="1026"/>
      <c r="Y33" s="1026"/>
      <c r="Z33" s="1026"/>
      <c r="AA33" s="1026">
        <v>2</v>
      </c>
      <c r="AB33" s="1026"/>
      <c r="AC33" s="1026"/>
      <c r="AD33" s="1026"/>
      <c r="AE33" s="1027"/>
      <c r="AF33" s="1022">
        <v>2</v>
      </c>
      <c r="AG33" s="1023"/>
      <c r="AH33" s="1023"/>
      <c r="AI33" s="1023"/>
      <c r="AJ33" s="1024"/>
      <c r="AK33" s="967">
        <v>129</v>
      </c>
      <c r="AL33" s="958"/>
      <c r="AM33" s="958"/>
      <c r="AN33" s="958"/>
      <c r="AO33" s="958"/>
      <c r="AP33" s="958">
        <v>771</v>
      </c>
      <c r="AQ33" s="958"/>
      <c r="AR33" s="958"/>
      <c r="AS33" s="958"/>
      <c r="AT33" s="958"/>
      <c r="AU33" s="958">
        <v>129</v>
      </c>
      <c r="AV33" s="958"/>
      <c r="AW33" s="958"/>
      <c r="AX33" s="958"/>
      <c r="AY33" s="958"/>
      <c r="AZ33" s="1028" t="s">
        <v>589</v>
      </c>
      <c r="BA33" s="1028"/>
      <c r="BB33" s="1028"/>
      <c r="BC33" s="1028"/>
      <c r="BD33" s="1028"/>
      <c r="BE33" s="959" t="s">
        <v>420</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t="s">
        <v>422</v>
      </c>
      <c r="C34" s="1018"/>
      <c r="D34" s="1018"/>
      <c r="E34" s="1018"/>
      <c r="F34" s="1018"/>
      <c r="G34" s="1018"/>
      <c r="H34" s="1018"/>
      <c r="I34" s="1018"/>
      <c r="J34" s="1018"/>
      <c r="K34" s="1018"/>
      <c r="L34" s="1018"/>
      <c r="M34" s="1018"/>
      <c r="N34" s="1018"/>
      <c r="O34" s="1018"/>
      <c r="P34" s="1019"/>
      <c r="Q34" s="1025">
        <v>78</v>
      </c>
      <c r="R34" s="1026"/>
      <c r="S34" s="1026"/>
      <c r="T34" s="1026"/>
      <c r="U34" s="1026"/>
      <c r="V34" s="1026">
        <v>77</v>
      </c>
      <c r="W34" s="1026"/>
      <c r="X34" s="1026"/>
      <c r="Y34" s="1026"/>
      <c r="Z34" s="1026"/>
      <c r="AA34" s="1026">
        <v>1</v>
      </c>
      <c r="AB34" s="1026"/>
      <c r="AC34" s="1026"/>
      <c r="AD34" s="1026"/>
      <c r="AE34" s="1027"/>
      <c r="AF34" s="1022">
        <v>1</v>
      </c>
      <c r="AG34" s="1023"/>
      <c r="AH34" s="1023"/>
      <c r="AI34" s="1023"/>
      <c r="AJ34" s="1024"/>
      <c r="AK34" s="967">
        <v>77</v>
      </c>
      <c r="AL34" s="958"/>
      <c r="AM34" s="958"/>
      <c r="AN34" s="958"/>
      <c r="AO34" s="958"/>
      <c r="AP34" s="958" t="s">
        <v>589</v>
      </c>
      <c r="AQ34" s="958"/>
      <c r="AR34" s="958"/>
      <c r="AS34" s="958"/>
      <c r="AT34" s="958"/>
      <c r="AU34" s="958" t="s">
        <v>589</v>
      </c>
      <c r="AV34" s="958"/>
      <c r="AW34" s="958"/>
      <c r="AX34" s="958"/>
      <c r="AY34" s="958"/>
      <c r="AZ34" s="1028" t="s">
        <v>589</v>
      </c>
      <c r="BA34" s="1028"/>
      <c r="BB34" s="1028"/>
      <c r="BC34" s="1028"/>
      <c r="BD34" s="1028"/>
      <c r="BE34" s="959" t="s">
        <v>420</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423</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402</v>
      </c>
      <c r="B63" s="924" t="s">
        <v>424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130</v>
      </c>
      <c r="AG63" s="946"/>
      <c r="AH63" s="946"/>
      <c r="AI63" s="946"/>
      <c r="AJ63" s="1009"/>
      <c r="AK63" s="1010"/>
      <c r="AL63" s="950"/>
      <c r="AM63" s="950"/>
      <c r="AN63" s="950"/>
      <c r="AO63" s="950"/>
      <c r="AP63" s="946">
        <v>2811</v>
      </c>
      <c r="AQ63" s="946"/>
      <c r="AR63" s="946"/>
      <c r="AS63" s="946"/>
      <c r="AT63" s="946"/>
      <c r="AU63" s="946">
        <v>641</v>
      </c>
      <c r="AV63" s="946"/>
      <c r="AW63" s="946"/>
      <c r="AX63" s="946"/>
      <c r="AY63" s="946"/>
      <c r="AZ63" s="1004"/>
      <c r="BA63" s="1004"/>
      <c r="BB63" s="1004"/>
      <c r="BC63" s="1004"/>
      <c r="BD63" s="1004"/>
      <c r="BE63" s="947"/>
      <c r="BF63" s="947"/>
      <c r="BG63" s="947"/>
      <c r="BH63" s="947"/>
      <c r="BI63" s="948"/>
      <c r="BJ63" s="1005" t="s">
        <v>245</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425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426</v>
      </c>
      <c r="B66" s="983"/>
      <c r="C66" s="983"/>
      <c r="D66" s="983"/>
      <c r="E66" s="983"/>
      <c r="F66" s="983"/>
      <c r="G66" s="983"/>
      <c r="H66" s="983"/>
      <c r="I66" s="983"/>
      <c r="J66" s="983"/>
      <c r="K66" s="983"/>
      <c r="L66" s="983"/>
      <c r="M66" s="983"/>
      <c r="N66" s="983"/>
      <c r="O66" s="983"/>
      <c r="P66" s="984"/>
      <c r="Q66" s="988" t="s">
        <v>427</v>
      </c>
      <c r="R66" s="989"/>
      <c r="S66" s="989"/>
      <c r="T66" s="989"/>
      <c r="U66" s="990"/>
      <c r="V66" s="988" t="s">
        <v>407</v>
      </c>
      <c r="W66" s="989"/>
      <c r="X66" s="989"/>
      <c r="Y66" s="989"/>
      <c r="Z66" s="990"/>
      <c r="AA66" s="988" t="s">
        <v>428</v>
      </c>
      <c r="AB66" s="989"/>
      <c r="AC66" s="989"/>
      <c r="AD66" s="989"/>
      <c r="AE66" s="990"/>
      <c r="AF66" s="994" t="s">
        <v>409</v>
      </c>
      <c r="AG66" s="995"/>
      <c r="AH66" s="995"/>
      <c r="AI66" s="995"/>
      <c r="AJ66" s="996"/>
      <c r="AK66" s="988" t="s">
        <v>410</v>
      </c>
      <c r="AL66" s="983"/>
      <c r="AM66" s="983"/>
      <c r="AN66" s="983"/>
      <c r="AO66" s="984"/>
      <c r="AP66" s="988" t="s">
        <v>429</v>
      </c>
      <c r="AQ66" s="989"/>
      <c r="AR66" s="989"/>
      <c r="AS66" s="989"/>
      <c r="AT66" s="990"/>
      <c r="AU66" s="988" t="s">
        <v>430</v>
      </c>
      <c r="AV66" s="989"/>
      <c r="AW66" s="989"/>
      <c r="AX66" s="989"/>
      <c r="AY66" s="990"/>
      <c r="AZ66" s="988" t="s">
        <v>390</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590</v>
      </c>
      <c r="C68" s="973"/>
      <c r="D68" s="973"/>
      <c r="E68" s="973"/>
      <c r="F68" s="973"/>
      <c r="G68" s="973"/>
      <c r="H68" s="973"/>
      <c r="I68" s="973"/>
      <c r="J68" s="973"/>
      <c r="K68" s="973"/>
      <c r="L68" s="973"/>
      <c r="M68" s="973"/>
      <c r="N68" s="973"/>
      <c r="O68" s="973"/>
      <c r="P68" s="974"/>
      <c r="Q68" s="975">
        <v>1577</v>
      </c>
      <c r="R68" s="969"/>
      <c r="S68" s="969"/>
      <c r="T68" s="969"/>
      <c r="U68" s="969"/>
      <c r="V68" s="969">
        <v>1540</v>
      </c>
      <c r="W68" s="969"/>
      <c r="X68" s="969"/>
      <c r="Y68" s="969"/>
      <c r="Z68" s="969"/>
      <c r="AA68" s="969">
        <v>37</v>
      </c>
      <c r="AB68" s="969"/>
      <c r="AC68" s="969"/>
      <c r="AD68" s="969"/>
      <c r="AE68" s="969"/>
      <c r="AF68" s="969">
        <v>37</v>
      </c>
      <c r="AG68" s="969"/>
      <c r="AH68" s="969"/>
      <c r="AI68" s="969"/>
      <c r="AJ68" s="969"/>
      <c r="AK68" s="969" t="s">
        <v>589</v>
      </c>
      <c r="AL68" s="969"/>
      <c r="AM68" s="969"/>
      <c r="AN68" s="969"/>
      <c r="AO68" s="969"/>
      <c r="AP68" s="969">
        <v>23</v>
      </c>
      <c r="AQ68" s="969"/>
      <c r="AR68" s="969"/>
      <c r="AS68" s="969"/>
      <c r="AT68" s="969"/>
      <c r="AU68" s="969" t="s">
        <v>589</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591</v>
      </c>
      <c r="C69" s="962"/>
      <c r="D69" s="962"/>
      <c r="E69" s="962"/>
      <c r="F69" s="962"/>
      <c r="G69" s="962"/>
      <c r="H69" s="962"/>
      <c r="I69" s="962"/>
      <c r="J69" s="962"/>
      <c r="K69" s="962"/>
      <c r="L69" s="962"/>
      <c r="M69" s="962"/>
      <c r="N69" s="962"/>
      <c r="O69" s="962"/>
      <c r="P69" s="963"/>
      <c r="Q69" s="964">
        <v>570</v>
      </c>
      <c r="R69" s="958"/>
      <c r="S69" s="958"/>
      <c r="T69" s="958"/>
      <c r="U69" s="958"/>
      <c r="V69" s="958">
        <v>553</v>
      </c>
      <c r="W69" s="958"/>
      <c r="X69" s="958"/>
      <c r="Y69" s="958"/>
      <c r="Z69" s="958"/>
      <c r="AA69" s="958">
        <v>17</v>
      </c>
      <c r="AB69" s="958"/>
      <c r="AC69" s="958"/>
      <c r="AD69" s="958"/>
      <c r="AE69" s="958"/>
      <c r="AF69" s="958">
        <v>17</v>
      </c>
      <c r="AG69" s="958"/>
      <c r="AH69" s="958"/>
      <c r="AI69" s="958"/>
      <c r="AJ69" s="958"/>
      <c r="AK69" s="958" t="s">
        <v>589</v>
      </c>
      <c r="AL69" s="958"/>
      <c r="AM69" s="958"/>
      <c r="AN69" s="958"/>
      <c r="AO69" s="958"/>
      <c r="AP69" s="958" t="s">
        <v>589</v>
      </c>
      <c r="AQ69" s="958"/>
      <c r="AR69" s="958"/>
      <c r="AS69" s="958"/>
      <c r="AT69" s="958"/>
      <c r="AU69" s="958" t="s">
        <v>589</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c r="C70" s="962"/>
      <c r="D70" s="962"/>
      <c r="E70" s="962"/>
      <c r="F70" s="962"/>
      <c r="G70" s="962"/>
      <c r="H70" s="962"/>
      <c r="I70" s="962"/>
      <c r="J70" s="962"/>
      <c r="K70" s="962"/>
      <c r="L70" s="962"/>
      <c r="M70" s="962"/>
      <c r="N70" s="962"/>
      <c r="O70" s="962"/>
      <c r="P70" s="963"/>
      <c r="Q70" s="964"/>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c r="C71" s="962"/>
      <c r="D71" s="962"/>
      <c r="E71" s="962"/>
      <c r="F71" s="962"/>
      <c r="G71" s="962"/>
      <c r="H71" s="962"/>
      <c r="I71" s="962"/>
      <c r="J71" s="962"/>
      <c r="K71" s="962"/>
      <c r="L71" s="962"/>
      <c r="M71" s="962"/>
      <c r="N71" s="962"/>
      <c r="O71" s="962"/>
      <c r="P71" s="963"/>
      <c r="Q71" s="964"/>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402</v>
      </c>
      <c r="B88" s="924" t="s">
        <v>431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54</v>
      </c>
      <c r="AG88" s="946"/>
      <c r="AH88" s="946"/>
      <c r="AI88" s="946"/>
      <c r="AJ88" s="946"/>
      <c r="AK88" s="950"/>
      <c r="AL88" s="950"/>
      <c r="AM88" s="950"/>
      <c r="AN88" s="950"/>
      <c r="AO88" s="950"/>
      <c r="AP88" s="946">
        <v>23</v>
      </c>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402</v>
      </c>
      <c r="BR102" s="924" t="s">
        <v>432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433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434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437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439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440</v>
      </c>
      <c r="AB109" s="883"/>
      <c r="AC109" s="883"/>
      <c r="AD109" s="883"/>
      <c r="AE109" s="884"/>
      <c r="AF109" s="885" t="s">
        <v>441</v>
      </c>
      <c r="AG109" s="883"/>
      <c r="AH109" s="883"/>
      <c r="AI109" s="883"/>
      <c r="AJ109" s="884"/>
      <c r="AK109" s="885" t="s">
        <v>320</v>
      </c>
      <c r="AL109" s="883"/>
      <c r="AM109" s="883"/>
      <c r="AN109" s="883"/>
      <c r="AO109" s="884"/>
      <c r="AP109" s="885" t="s">
        <v>442</v>
      </c>
      <c r="AQ109" s="883"/>
      <c r="AR109" s="883"/>
      <c r="AS109" s="883"/>
      <c r="AT109" s="916"/>
      <c r="AU109" s="882" t="s">
        <v>439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440</v>
      </c>
      <c r="BR109" s="883"/>
      <c r="BS109" s="883"/>
      <c r="BT109" s="883"/>
      <c r="BU109" s="884"/>
      <c r="BV109" s="885" t="s">
        <v>441</v>
      </c>
      <c r="BW109" s="883"/>
      <c r="BX109" s="883"/>
      <c r="BY109" s="883"/>
      <c r="BZ109" s="884"/>
      <c r="CA109" s="885" t="s">
        <v>320</v>
      </c>
      <c r="CB109" s="883"/>
      <c r="CC109" s="883"/>
      <c r="CD109" s="883"/>
      <c r="CE109" s="884"/>
      <c r="CF109" s="923" t="s">
        <v>442</v>
      </c>
      <c r="CG109" s="923"/>
      <c r="CH109" s="923"/>
      <c r="CI109" s="923"/>
      <c r="CJ109" s="923"/>
      <c r="CK109" s="885" t="s">
        <v>443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440</v>
      </c>
      <c r="DH109" s="883"/>
      <c r="DI109" s="883"/>
      <c r="DJ109" s="883"/>
      <c r="DK109" s="884"/>
      <c r="DL109" s="885" t="s">
        <v>441</v>
      </c>
      <c r="DM109" s="883"/>
      <c r="DN109" s="883"/>
      <c r="DO109" s="883"/>
      <c r="DP109" s="884"/>
      <c r="DQ109" s="885" t="s">
        <v>320</v>
      </c>
      <c r="DR109" s="883"/>
      <c r="DS109" s="883"/>
      <c r="DT109" s="883"/>
      <c r="DU109" s="884"/>
      <c r="DV109" s="885" t="s">
        <v>442</v>
      </c>
      <c r="DW109" s="883"/>
      <c r="DX109" s="883"/>
      <c r="DY109" s="883"/>
      <c r="DZ109" s="916"/>
    </row>
    <row r="110" spans="1:131" s="224" customFormat="1" ht="26.25" customHeight="1" x14ac:dyDescent="0.15">
      <c r="A110" s="796" t="s">
        <v>444</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537413</v>
      </c>
      <c r="AB110" s="876"/>
      <c r="AC110" s="876"/>
      <c r="AD110" s="876"/>
      <c r="AE110" s="877"/>
      <c r="AF110" s="878">
        <v>542193</v>
      </c>
      <c r="AG110" s="876"/>
      <c r="AH110" s="876"/>
      <c r="AI110" s="876"/>
      <c r="AJ110" s="877"/>
      <c r="AK110" s="878">
        <v>523052</v>
      </c>
      <c r="AL110" s="876"/>
      <c r="AM110" s="876"/>
      <c r="AN110" s="876"/>
      <c r="AO110" s="877"/>
      <c r="AP110" s="879">
        <v>20.100000000000001</v>
      </c>
      <c r="AQ110" s="880"/>
      <c r="AR110" s="880"/>
      <c r="AS110" s="880"/>
      <c r="AT110" s="881"/>
      <c r="AU110" s="917" t="s">
        <v>77</v>
      </c>
      <c r="AV110" s="918"/>
      <c r="AW110" s="918"/>
      <c r="AX110" s="918"/>
      <c r="AY110" s="918"/>
      <c r="AZ110" s="847" t="s">
        <v>445</v>
      </c>
      <c r="BA110" s="797"/>
      <c r="BB110" s="797"/>
      <c r="BC110" s="797"/>
      <c r="BD110" s="797"/>
      <c r="BE110" s="797"/>
      <c r="BF110" s="797"/>
      <c r="BG110" s="797"/>
      <c r="BH110" s="797"/>
      <c r="BI110" s="797"/>
      <c r="BJ110" s="797"/>
      <c r="BK110" s="797"/>
      <c r="BL110" s="797"/>
      <c r="BM110" s="797"/>
      <c r="BN110" s="797"/>
      <c r="BO110" s="797"/>
      <c r="BP110" s="798"/>
      <c r="BQ110" s="848">
        <v>4084508</v>
      </c>
      <c r="BR110" s="829"/>
      <c r="BS110" s="829"/>
      <c r="BT110" s="829"/>
      <c r="BU110" s="829"/>
      <c r="BV110" s="829">
        <v>3973295</v>
      </c>
      <c r="BW110" s="829"/>
      <c r="BX110" s="829"/>
      <c r="BY110" s="829"/>
      <c r="BZ110" s="829"/>
      <c r="CA110" s="829">
        <v>4106543</v>
      </c>
      <c r="CB110" s="829"/>
      <c r="CC110" s="829"/>
      <c r="CD110" s="829"/>
      <c r="CE110" s="829"/>
      <c r="CF110" s="853">
        <v>157.6</v>
      </c>
      <c r="CG110" s="854"/>
      <c r="CH110" s="854"/>
      <c r="CI110" s="854"/>
      <c r="CJ110" s="854"/>
      <c r="CK110" s="913" t="s">
        <v>446</v>
      </c>
      <c r="CL110" s="806"/>
      <c r="CM110" s="847" t="s">
        <v>447</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t="s">
        <v>448</v>
      </c>
      <c r="DH110" s="829"/>
      <c r="DI110" s="829"/>
      <c r="DJ110" s="829"/>
      <c r="DK110" s="829"/>
      <c r="DL110" s="829" t="s">
        <v>448</v>
      </c>
      <c r="DM110" s="829"/>
      <c r="DN110" s="829"/>
      <c r="DO110" s="829"/>
      <c r="DP110" s="829"/>
      <c r="DQ110" s="829" t="s">
        <v>449</v>
      </c>
      <c r="DR110" s="829"/>
      <c r="DS110" s="829"/>
      <c r="DT110" s="829"/>
      <c r="DU110" s="829"/>
      <c r="DV110" s="830" t="s">
        <v>448</v>
      </c>
      <c r="DW110" s="830"/>
      <c r="DX110" s="830"/>
      <c r="DY110" s="830"/>
      <c r="DZ110" s="831"/>
    </row>
    <row r="111" spans="1:131" s="224" customFormat="1" ht="26.25" customHeight="1" x14ac:dyDescent="0.15">
      <c r="A111" s="761" t="s">
        <v>450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245</v>
      </c>
      <c r="AB111" s="906"/>
      <c r="AC111" s="906"/>
      <c r="AD111" s="906"/>
      <c r="AE111" s="907"/>
      <c r="AF111" s="908" t="s">
        <v>245</v>
      </c>
      <c r="AG111" s="906"/>
      <c r="AH111" s="906"/>
      <c r="AI111" s="906"/>
      <c r="AJ111" s="907"/>
      <c r="AK111" s="908" t="s">
        <v>448</v>
      </c>
      <c r="AL111" s="906"/>
      <c r="AM111" s="906"/>
      <c r="AN111" s="906"/>
      <c r="AO111" s="907"/>
      <c r="AP111" s="909" t="s">
        <v>448</v>
      </c>
      <c r="AQ111" s="910"/>
      <c r="AR111" s="910"/>
      <c r="AS111" s="910"/>
      <c r="AT111" s="911"/>
      <c r="AU111" s="919"/>
      <c r="AV111" s="920"/>
      <c r="AW111" s="920"/>
      <c r="AX111" s="920"/>
      <c r="AY111" s="920"/>
      <c r="AZ111" s="804" t="s">
        <v>451</v>
      </c>
      <c r="BA111" s="739"/>
      <c r="BB111" s="739"/>
      <c r="BC111" s="739"/>
      <c r="BD111" s="739"/>
      <c r="BE111" s="739"/>
      <c r="BF111" s="739"/>
      <c r="BG111" s="739"/>
      <c r="BH111" s="739"/>
      <c r="BI111" s="739"/>
      <c r="BJ111" s="739"/>
      <c r="BK111" s="739"/>
      <c r="BL111" s="739"/>
      <c r="BM111" s="739"/>
      <c r="BN111" s="739"/>
      <c r="BO111" s="739"/>
      <c r="BP111" s="740"/>
      <c r="BQ111" s="776" t="s">
        <v>449</v>
      </c>
      <c r="BR111" s="777"/>
      <c r="BS111" s="777"/>
      <c r="BT111" s="777"/>
      <c r="BU111" s="777"/>
      <c r="BV111" s="777" t="s">
        <v>449</v>
      </c>
      <c r="BW111" s="777"/>
      <c r="BX111" s="777"/>
      <c r="BY111" s="777"/>
      <c r="BZ111" s="777"/>
      <c r="CA111" s="777" t="s">
        <v>449</v>
      </c>
      <c r="CB111" s="777"/>
      <c r="CC111" s="777"/>
      <c r="CD111" s="777"/>
      <c r="CE111" s="777"/>
      <c r="CF111" s="862" t="s">
        <v>449</v>
      </c>
      <c r="CG111" s="863"/>
      <c r="CH111" s="863"/>
      <c r="CI111" s="863"/>
      <c r="CJ111" s="863"/>
      <c r="CK111" s="914"/>
      <c r="CL111" s="808"/>
      <c r="CM111" s="804" t="s">
        <v>452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449</v>
      </c>
      <c r="DH111" s="777"/>
      <c r="DI111" s="777"/>
      <c r="DJ111" s="777"/>
      <c r="DK111" s="777"/>
      <c r="DL111" s="777" t="s">
        <v>449</v>
      </c>
      <c r="DM111" s="777"/>
      <c r="DN111" s="777"/>
      <c r="DO111" s="777"/>
      <c r="DP111" s="777"/>
      <c r="DQ111" s="777" t="s">
        <v>449</v>
      </c>
      <c r="DR111" s="777"/>
      <c r="DS111" s="777"/>
      <c r="DT111" s="777"/>
      <c r="DU111" s="777"/>
      <c r="DV111" s="783" t="s">
        <v>449</v>
      </c>
      <c r="DW111" s="783"/>
      <c r="DX111" s="783"/>
      <c r="DY111" s="783"/>
      <c r="DZ111" s="784"/>
    </row>
    <row r="112" spans="1:131" s="224" customFormat="1" ht="26.25" customHeight="1" x14ac:dyDescent="0.15">
      <c r="A112" s="899" t="s">
        <v>453</v>
      </c>
      <c r="B112" s="900"/>
      <c r="C112" s="739" t="s">
        <v>454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455</v>
      </c>
      <c r="AB112" s="767"/>
      <c r="AC112" s="767"/>
      <c r="AD112" s="767"/>
      <c r="AE112" s="768"/>
      <c r="AF112" s="769" t="s">
        <v>455</v>
      </c>
      <c r="AG112" s="767"/>
      <c r="AH112" s="767"/>
      <c r="AI112" s="767"/>
      <c r="AJ112" s="768"/>
      <c r="AK112" s="769" t="s">
        <v>455</v>
      </c>
      <c r="AL112" s="767"/>
      <c r="AM112" s="767"/>
      <c r="AN112" s="767"/>
      <c r="AO112" s="768"/>
      <c r="AP112" s="811" t="s">
        <v>455</v>
      </c>
      <c r="AQ112" s="812"/>
      <c r="AR112" s="812"/>
      <c r="AS112" s="812"/>
      <c r="AT112" s="813"/>
      <c r="AU112" s="919"/>
      <c r="AV112" s="920"/>
      <c r="AW112" s="920"/>
      <c r="AX112" s="920"/>
      <c r="AY112" s="920"/>
      <c r="AZ112" s="804" t="s">
        <v>456</v>
      </c>
      <c r="BA112" s="739"/>
      <c r="BB112" s="739"/>
      <c r="BC112" s="739"/>
      <c r="BD112" s="739"/>
      <c r="BE112" s="739"/>
      <c r="BF112" s="739"/>
      <c r="BG112" s="739"/>
      <c r="BH112" s="739"/>
      <c r="BI112" s="739"/>
      <c r="BJ112" s="739"/>
      <c r="BK112" s="739"/>
      <c r="BL112" s="739"/>
      <c r="BM112" s="739"/>
      <c r="BN112" s="739"/>
      <c r="BO112" s="739"/>
      <c r="BP112" s="740"/>
      <c r="BQ112" s="776">
        <v>2055576</v>
      </c>
      <c r="BR112" s="777"/>
      <c r="BS112" s="777"/>
      <c r="BT112" s="777"/>
      <c r="BU112" s="777"/>
      <c r="BV112" s="777">
        <v>1844743</v>
      </c>
      <c r="BW112" s="777"/>
      <c r="BX112" s="777"/>
      <c r="BY112" s="777"/>
      <c r="BZ112" s="777"/>
      <c r="CA112" s="777">
        <v>1690230</v>
      </c>
      <c r="CB112" s="777"/>
      <c r="CC112" s="777"/>
      <c r="CD112" s="777"/>
      <c r="CE112" s="777"/>
      <c r="CF112" s="862">
        <v>64.900000000000006</v>
      </c>
      <c r="CG112" s="863"/>
      <c r="CH112" s="863"/>
      <c r="CI112" s="863"/>
      <c r="CJ112" s="863"/>
      <c r="CK112" s="914"/>
      <c r="CL112" s="808"/>
      <c r="CM112" s="804" t="s">
        <v>457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455</v>
      </c>
      <c r="DH112" s="777"/>
      <c r="DI112" s="777"/>
      <c r="DJ112" s="777"/>
      <c r="DK112" s="777"/>
      <c r="DL112" s="777" t="s">
        <v>455</v>
      </c>
      <c r="DM112" s="777"/>
      <c r="DN112" s="777"/>
      <c r="DO112" s="777"/>
      <c r="DP112" s="777"/>
      <c r="DQ112" s="777" t="s">
        <v>455</v>
      </c>
      <c r="DR112" s="777"/>
      <c r="DS112" s="777"/>
      <c r="DT112" s="777"/>
      <c r="DU112" s="777"/>
      <c r="DV112" s="783" t="s">
        <v>455</v>
      </c>
      <c r="DW112" s="783"/>
      <c r="DX112" s="783"/>
      <c r="DY112" s="783"/>
      <c r="DZ112" s="784"/>
    </row>
    <row r="113" spans="1:130" s="224" customFormat="1" ht="26.25" customHeight="1" x14ac:dyDescent="0.15">
      <c r="A113" s="901"/>
      <c r="B113" s="902"/>
      <c r="C113" s="739" t="s">
        <v>458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221761</v>
      </c>
      <c r="AB113" s="906"/>
      <c r="AC113" s="906"/>
      <c r="AD113" s="906"/>
      <c r="AE113" s="907"/>
      <c r="AF113" s="908">
        <v>225774</v>
      </c>
      <c r="AG113" s="906"/>
      <c r="AH113" s="906"/>
      <c r="AI113" s="906"/>
      <c r="AJ113" s="907"/>
      <c r="AK113" s="908">
        <v>257399</v>
      </c>
      <c r="AL113" s="906"/>
      <c r="AM113" s="906"/>
      <c r="AN113" s="906"/>
      <c r="AO113" s="907"/>
      <c r="AP113" s="909">
        <v>9.9</v>
      </c>
      <c r="AQ113" s="910"/>
      <c r="AR113" s="910"/>
      <c r="AS113" s="910"/>
      <c r="AT113" s="911"/>
      <c r="AU113" s="919"/>
      <c r="AV113" s="920"/>
      <c r="AW113" s="920"/>
      <c r="AX113" s="920"/>
      <c r="AY113" s="920"/>
      <c r="AZ113" s="804" t="s">
        <v>459</v>
      </c>
      <c r="BA113" s="739"/>
      <c r="BB113" s="739"/>
      <c r="BC113" s="739"/>
      <c r="BD113" s="739"/>
      <c r="BE113" s="739"/>
      <c r="BF113" s="739"/>
      <c r="BG113" s="739"/>
      <c r="BH113" s="739"/>
      <c r="BI113" s="739"/>
      <c r="BJ113" s="739"/>
      <c r="BK113" s="739"/>
      <c r="BL113" s="739"/>
      <c r="BM113" s="739"/>
      <c r="BN113" s="739"/>
      <c r="BO113" s="739"/>
      <c r="BP113" s="740"/>
      <c r="BQ113" s="776" t="s">
        <v>455</v>
      </c>
      <c r="BR113" s="777"/>
      <c r="BS113" s="777"/>
      <c r="BT113" s="777"/>
      <c r="BU113" s="777"/>
      <c r="BV113" s="777" t="s">
        <v>455</v>
      </c>
      <c r="BW113" s="777"/>
      <c r="BX113" s="777"/>
      <c r="BY113" s="777"/>
      <c r="BZ113" s="777"/>
      <c r="CA113" s="777" t="s">
        <v>455</v>
      </c>
      <c r="CB113" s="777"/>
      <c r="CC113" s="777"/>
      <c r="CD113" s="777"/>
      <c r="CE113" s="777"/>
      <c r="CF113" s="862" t="s">
        <v>455</v>
      </c>
      <c r="CG113" s="863"/>
      <c r="CH113" s="863"/>
      <c r="CI113" s="863"/>
      <c r="CJ113" s="863"/>
      <c r="CK113" s="914"/>
      <c r="CL113" s="808"/>
      <c r="CM113" s="804" t="s">
        <v>460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455</v>
      </c>
      <c r="DH113" s="767"/>
      <c r="DI113" s="767"/>
      <c r="DJ113" s="767"/>
      <c r="DK113" s="768"/>
      <c r="DL113" s="769" t="s">
        <v>455</v>
      </c>
      <c r="DM113" s="767"/>
      <c r="DN113" s="767"/>
      <c r="DO113" s="767"/>
      <c r="DP113" s="768"/>
      <c r="DQ113" s="769" t="s">
        <v>455</v>
      </c>
      <c r="DR113" s="767"/>
      <c r="DS113" s="767"/>
      <c r="DT113" s="767"/>
      <c r="DU113" s="768"/>
      <c r="DV113" s="811" t="s">
        <v>455</v>
      </c>
      <c r="DW113" s="812"/>
      <c r="DX113" s="812"/>
      <c r="DY113" s="812"/>
      <c r="DZ113" s="813"/>
    </row>
    <row r="114" spans="1:130" s="224" customFormat="1" ht="26.25" customHeight="1" x14ac:dyDescent="0.15">
      <c r="A114" s="901"/>
      <c r="B114" s="902"/>
      <c r="C114" s="739" t="s">
        <v>461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455</v>
      </c>
      <c r="AB114" s="767"/>
      <c r="AC114" s="767"/>
      <c r="AD114" s="767"/>
      <c r="AE114" s="768"/>
      <c r="AF114" s="769" t="s">
        <v>455</v>
      </c>
      <c r="AG114" s="767"/>
      <c r="AH114" s="767"/>
      <c r="AI114" s="767"/>
      <c r="AJ114" s="768"/>
      <c r="AK114" s="769" t="s">
        <v>455</v>
      </c>
      <c r="AL114" s="767"/>
      <c r="AM114" s="767"/>
      <c r="AN114" s="767"/>
      <c r="AO114" s="768"/>
      <c r="AP114" s="811" t="s">
        <v>449</v>
      </c>
      <c r="AQ114" s="812"/>
      <c r="AR114" s="812"/>
      <c r="AS114" s="812"/>
      <c r="AT114" s="813"/>
      <c r="AU114" s="919"/>
      <c r="AV114" s="920"/>
      <c r="AW114" s="920"/>
      <c r="AX114" s="920"/>
      <c r="AY114" s="920"/>
      <c r="AZ114" s="804" t="s">
        <v>462</v>
      </c>
      <c r="BA114" s="739"/>
      <c r="BB114" s="739"/>
      <c r="BC114" s="739"/>
      <c r="BD114" s="739"/>
      <c r="BE114" s="739"/>
      <c r="BF114" s="739"/>
      <c r="BG114" s="739"/>
      <c r="BH114" s="739"/>
      <c r="BI114" s="739"/>
      <c r="BJ114" s="739"/>
      <c r="BK114" s="739"/>
      <c r="BL114" s="739"/>
      <c r="BM114" s="739"/>
      <c r="BN114" s="739"/>
      <c r="BO114" s="739"/>
      <c r="BP114" s="740"/>
      <c r="BQ114" s="776">
        <v>461551</v>
      </c>
      <c r="BR114" s="777"/>
      <c r="BS114" s="777"/>
      <c r="BT114" s="777"/>
      <c r="BU114" s="777"/>
      <c r="BV114" s="777">
        <v>472163</v>
      </c>
      <c r="BW114" s="777"/>
      <c r="BX114" s="777"/>
      <c r="BY114" s="777"/>
      <c r="BZ114" s="777"/>
      <c r="CA114" s="777">
        <v>483465</v>
      </c>
      <c r="CB114" s="777"/>
      <c r="CC114" s="777"/>
      <c r="CD114" s="777"/>
      <c r="CE114" s="777"/>
      <c r="CF114" s="862">
        <v>18.600000000000001</v>
      </c>
      <c r="CG114" s="863"/>
      <c r="CH114" s="863"/>
      <c r="CI114" s="863"/>
      <c r="CJ114" s="863"/>
      <c r="CK114" s="914"/>
      <c r="CL114" s="808"/>
      <c r="CM114" s="804" t="s">
        <v>463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455</v>
      </c>
      <c r="DH114" s="767"/>
      <c r="DI114" s="767"/>
      <c r="DJ114" s="767"/>
      <c r="DK114" s="768"/>
      <c r="DL114" s="769" t="s">
        <v>455</v>
      </c>
      <c r="DM114" s="767"/>
      <c r="DN114" s="767"/>
      <c r="DO114" s="767"/>
      <c r="DP114" s="768"/>
      <c r="DQ114" s="769" t="s">
        <v>455</v>
      </c>
      <c r="DR114" s="767"/>
      <c r="DS114" s="767"/>
      <c r="DT114" s="767"/>
      <c r="DU114" s="768"/>
      <c r="DV114" s="811" t="s">
        <v>455</v>
      </c>
      <c r="DW114" s="812"/>
      <c r="DX114" s="812"/>
      <c r="DY114" s="812"/>
      <c r="DZ114" s="813"/>
    </row>
    <row r="115" spans="1:130" s="224" customFormat="1" ht="26.25" customHeight="1" x14ac:dyDescent="0.15">
      <c r="A115" s="901"/>
      <c r="B115" s="902"/>
      <c r="C115" s="739" t="s">
        <v>464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12285</v>
      </c>
      <c r="AB115" s="906"/>
      <c r="AC115" s="906"/>
      <c r="AD115" s="906"/>
      <c r="AE115" s="907"/>
      <c r="AF115" s="908">
        <v>24660</v>
      </c>
      <c r="AG115" s="906"/>
      <c r="AH115" s="906"/>
      <c r="AI115" s="906"/>
      <c r="AJ115" s="907"/>
      <c r="AK115" s="908">
        <v>24861</v>
      </c>
      <c r="AL115" s="906"/>
      <c r="AM115" s="906"/>
      <c r="AN115" s="906"/>
      <c r="AO115" s="907"/>
      <c r="AP115" s="909">
        <v>1</v>
      </c>
      <c r="AQ115" s="910"/>
      <c r="AR115" s="910"/>
      <c r="AS115" s="910"/>
      <c r="AT115" s="911"/>
      <c r="AU115" s="919"/>
      <c r="AV115" s="920"/>
      <c r="AW115" s="920"/>
      <c r="AX115" s="920"/>
      <c r="AY115" s="920"/>
      <c r="AZ115" s="804" t="s">
        <v>465</v>
      </c>
      <c r="BA115" s="739"/>
      <c r="BB115" s="739"/>
      <c r="BC115" s="739"/>
      <c r="BD115" s="739"/>
      <c r="BE115" s="739"/>
      <c r="BF115" s="739"/>
      <c r="BG115" s="739"/>
      <c r="BH115" s="739"/>
      <c r="BI115" s="739"/>
      <c r="BJ115" s="739"/>
      <c r="BK115" s="739"/>
      <c r="BL115" s="739"/>
      <c r="BM115" s="739"/>
      <c r="BN115" s="739"/>
      <c r="BO115" s="739"/>
      <c r="BP115" s="740"/>
      <c r="BQ115" s="776" t="s">
        <v>455</v>
      </c>
      <c r="BR115" s="777"/>
      <c r="BS115" s="777"/>
      <c r="BT115" s="777"/>
      <c r="BU115" s="777"/>
      <c r="BV115" s="777" t="s">
        <v>455</v>
      </c>
      <c r="BW115" s="777"/>
      <c r="BX115" s="777"/>
      <c r="BY115" s="777"/>
      <c r="BZ115" s="777"/>
      <c r="CA115" s="777" t="s">
        <v>455</v>
      </c>
      <c r="CB115" s="777"/>
      <c r="CC115" s="777"/>
      <c r="CD115" s="777"/>
      <c r="CE115" s="777"/>
      <c r="CF115" s="862" t="s">
        <v>455</v>
      </c>
      <c r="CG115" s="863"/>
      <c r="CH115" s="863"/>
      <c r="CI115" s="863"/>
      <c r="CJ115" s="863"/>
      <c r="CK115" s="914"/>
      <c r="CL115" s="808"/>
      <c r="CM115" s="804" t="s">
        <v>466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455</v>
      </c>
      <c r="DH115" s="767"/>
      <c r="DI115" s="767"/>
      <c r="DJ115" s="767"/>
      <c r="DK115" s="768"/>
      <c r="DL115" s="769" t="s">
        <v>455</v>
      </c>
      <c r="DM115" s="767"/>
      <c r="DN115" s="767"/>
      <c r="DO115" s="767"/>
      <c r="DP115" s="768"/>
      <c r="DQ115" s="769" t="s">
        <v>455</v>
      </c>
      <c r="DR115" s="767"/>
      <c r="DS115" s="767"/>
      <c r="DT115" s="767"/>
      <c r="DU115" s="768"/>
      <c r="DV115" s="811" t="s">
        <v>455</v>
      </c>
      <c r="DW115" s="812"/>
      <c r="DX115" s="812"/>
      <c r="DY115" s="812"/>
      <c r="DZ115" s="813"/>
    </row>
    <row r="116" spans="1:130" s="224" customFormat="1" ht="26.25" customHeight="1" x14ac:dyDescent="0.15">
      <c r="A116" s="903"/>
      <c r="B116" s="904"/>
      <c r="C116" s="826" t="s">
        <v>467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145</v>
      </c>
      <c r="AB116" s="767"/>
      <c r="AC116" s="767"/>
      <c r="AD116" s="767"/>
      <c r="AE116" s="768"/>
      <c r="AF116" s="769">
        <v>193</v>
      </c>
      <c r="AG116" s="767"/>
      <c r="AH116" s="767"/>
      <c r="AI116" s="767"/>
      <c r="AJ116" s="768"/>
      <c r="AK116" s="769">
        <v>407</v>
      </c>
      <c r="AL116" s="767"/>
      <c r="AM116" s="767"/>
      <c r="AN116" s="767"/>
      <c r="AO116" s="768"/>
      <c r="AP116" s="811">
        <v>0</v>
      </c>
      <c r="AQ116" s="812"/>
      <c r="AR116" s="812"/>
      <c r="AS116" s="812"/>
      <c r="AT116" s="813"/>
      <c r="AU116" s="919"/>
      <c r="AV116" s="920"/>
      <c r="AW116" s="920"/>
      <c r="AX116" s="920"/>
      <c r="AY116" s="920"/>
      <c r="AZ116" s="896" t="s">
        <v>468</v>
      </c>
      <c r="BA116" s="897"/>
      <c r="BB116" s="897"/>
      <c r="BC116" s="897"/>
      <c r="BD116" s="897"/>
      <c r="BE116" s="897"/>
      <c r="BF116" s="897"/>
      <c r="BG116" s="897"/>
      <c r="BH116" s="897"/>
      <c r="BI116" s="897"/>
      <c r="BJ116" s="897"/>
      <c r="BK116" s="897"/>
      <c r="BL116" s="897"/>
      <c r="BM116" s="897"/>
      <c r="BN116" s="897"/>
      <c r="BO116" s="897"/>
      <c r="BP116" s="898"/>
      <c r="BQ116" s="776" t="s">
        <v>455</v>
      </c>
      <c r="BR116" s="777"/>
      <c r="BS116" s="777"/>
      <c r="BT116" s="777"/>
      <c r="BU116" s="777"/>
      <c r="BV116" s="777" t="s">
        <v>455</v>
      </c>
      <c r="BW116" s="777"/>
      <c r="BX116" s="777"/>
      <c r="BY116" s="777"/>
      <c r="BZ116" s="777"/>
      <c r="CA116" s="777" t="s">
        <v>455</v>
      </c>
      <c r="CB116" s="777"/>
      <c r="CC116" s="777"/>
      <c r="CD116" s="777"/>
      <c r="CE116" s="777"/>
      <c r="CF116" s="862" t="s">
        <v>455</v>
      </c>
      <c r="CG116" s="863"/>
      <c r="CH116" s="863"/>
      <c r="CI116" s="863"/>
      <c r="CJ116" s="863"/>
      <c r="CK116" s="914"/>
      <c r="CL116" s="808"/>
      <c r="CM116" s="804" t="s">
        <v>469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455</v>
      </c>
      <c r="DH116" s="767"/>
      <c r="DI116" s="767"/>
      <c r="DJ116" s="767"/>
      <c r="DK116" s="768"/>
      <c r="DL116" s="769" t="s">
        <v>455</v>
      </c>
      <c r="DM116" s="767"/>
      <c r="DN116" s="767"/>
      <c r="DO116" s="767"/>
      <c r="DP116" s="768"/>
      <c r="DQ116" s="769" t="s">
        <v>455</v>
      </c>
      <c r="DR116" s="767"/>
      <c r="DS116" s="767"/>
      <c r="DT116" s="767"/>
      <c r="DU116" s="768"/>
      <c r="DV116" s="811" t="s">
        <v>455</v>
      </c>
      <c r="DW116" s="812"/>
      <c r="DX116" s="812"/>
      <c r="DY116" s="812"/>
      <c r="DZ116" s="813"/>
    </row>
    <row r="117" spans="1:130" s="224" customFormat="1" ht="26.25" customHeight="1" x14ac:dyDescent="0.15">
      <c r="A117" s="882" t="s">
        <v>196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470</v>
      </c>
      <c r="Z117" s="884"/>
      <c r="AA117" s="889">
        <v>771604</v>
      </c>
      <c r="AB117" s="890"/>
      <c r="AC117" s="890"/>
      <c r="AD117" s="890"/>
      <c r="AE117" s="891"/>
      <c r="AF117" s="892">
        <v>792820</v>
      </c>
      <c r="AG117" s="890"/>
      <c r="AH117" s="890"/>
      <c r="AI117" s="890"/>
      <c r="AJ117" s="891"/>
      <c r="AK117" s="892">
        <v>805719</v>
      </c>
      <c r="AL117" s="890"/>
      <c r="AM117" s="890"/>
      <c r="AN117" s="890"/>
      <c r="AO117" s="891"/>
      <c r="AP117" s="893"/>
      <c r="AQ117" s="894"/>
      <c r="AR117" s="894"/>
      <c r="AS117" s="894"/>
      <c r="AT117" s="895"/>
      <c r="AU117" s="919"/>
      <c r="AV117" s="920"/>
      <c r="AW117" s="920"/>
      <c r="AX117" s="920"/>
      <c r="AY117" s="920"/>
      <c r="AZ117" s="850" t="s">
        <v>471</v>
      </c>
      <c r="BA117" s="851"/>
      <c r="BB117" s="851"/>
      <c r="BC117" s="851"/>
      <c r="BD117" s="851"/>
      <c r="BE117" s="851"/>
      <c r="BF117" s="851"/>
      <c r="BG117" s="851"/>
      <c r="BH117" s="851"/>
      <c r="BI117" s="851"/>
      <c r="BJ117" s="851"/>
      <c r="BK117" s="851"/>
      <c r="BL117" s="851"/>
      <c r="BM117" s="851"/>
      <c r="BN117" s="851"/>
      <c r="BO117" s="851"/>
      <c r="BP117" s="852"/>
      <c r="BQ117" s="776" t="s">
        <v>245</v>
      </c>
      <c r="BR117" s="777"/>
      <c r="BS117" s="777"/>
      <c r="BT117" s="777"/>
      <c r="BU117" s="777"/>
      <c r="BV117" s="777" t="s">
        <v>448</v>
      </c>
      <c r="BW117" s="777"/>
      <c r="BX117" s="777"/>
      <c r="BY117" s="777"/>
      <c r="BZ117" s="777"/>
      <c r="CA117" s="777" t="s">
        <v>245</v>
      </c>
      <c r="CB117" s="777"/>
      <c r="CC117" s="777"/>
      <c r="CD117" s="777"/>
      <c r="CE117" s="777"/>
      <c r="CF117" s="862" t="s">
        <v>448</v>
      </c>
      <c r="CG117" s="863"/>
      <c r="CH117" s="863"/>
      <c r="CI117" s="863"/>
      <c r="CJ117" s="863"/>
      <c r="CK117" s="914"/>
      <c r="CL117" s="808"/>
      <c r="CM117" s="804" t="s">
        <v>472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245</v>
      </c>
      <c r="DH117" s="767"/>
      <c r="DI117" s="767"/>
      <c r="DJ117" s="767"/>
      <c r="DK117" s="768"/>
      <c r="DL117" s="769" t="s">
        <v>245</v>
      </c>
      <c r="DM117" s="767"/>
      <c r="DN117" s="767"/>
      <c r="DO117" s="767"/>
      <c r="DP117" s="768"/>
      <c r="DQ117" s="769" t="s">
        <v>448</v>
      </c>
      <c r="DR117" s="767"/>
      <c r="DS117" s="767"/>
      <c r="DT117" s="767"/>
      <c r="DU117" s="768"/>
      <c r="DV117" s="811" t="s">
        <v>245</v>
      </c>
      <c r="DW117" s="812"/>
      <c r="DX117" s="812"/>
      <c r="DY117" s="812"/>
      <c r="DZ117" s="813"/>
    </row>
    <row r="118" spans="1:130" s="224" customFormat="1" ht="26.25" customHeight="1" x14ac:dyDescent="0.15">
      <c r="A118" s="882" t="s">
        <v>443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440</v>
      </c>
      <c r="AB118" s="883"/>
      <c r="AC118" s="883"/>
      <c r="AD118" s="883"/>
      <c r="AE118" s="884"/>
      <c r="AF118" s="885" t="s">
        <v>441</v>
      </c>
      <c r="AG118" s="883"/>
      <c r="AH118" s="883"/>
      <c r="AI118" s="883"/>
      <c r="AJ118" s="884"/>
      <c r="AK118" s="885" t="s">
        <v>320</v>
      </c>
      <c r="AL118" s="883"/>
      <c r="AM118" s="883"/>
      <c r="AN118" s="883"/>
      <c r="AO118" s="884"/>
      <c r="AP118" s="886" t="s">
        <v>442</v>
      </c>
      <c r="AQ118" s="887"/>
      <c r="AR118" s="887"/>
      <c r="AS118" s="887"/>
      <c r="AT118" s="888"/>
      <c r="AU118" s="919"/>
      <c r="AV118" s="920"/>
      <c r="AW118" s="920"/>
      <c r="AX118" s="920"/>
      <c r="AY118" s="920"/>
      <c r="AZ118" s="825" t="s">
        <v>473</v>
      </c>
      <c r="BA118" s="826"/>
      <c r="BB118" s="826"/>
      <c r="BC118" s="826"/>
      <c r="BD118" s="826"/>
      <c r="BE118" s="826"/>
      <c r="BF118" s="826"/>
      <c r="BG118" s="826"/>
      <c r="BH118" s="826"/>
      <c r="BI118" s="826"/>
      <c r="BJ118" s="826"/>
      <c r="BK118" s="826"/>
      <c r="BL118" s="826"/>
      <c r="BM118" s="826"/>
      <c r="BN118" s="826"/>
      <c r="BO118" s="826"/>
      <c r="BP118" s="827"/>
      <c r="BQ118" s="866" t="s">
        <v>245</v>
      </c>
      <c r="BR118" s="832"/>
      <c r="BS118" s="832"/>
      <c r="BT118" s="832"/>
      <c r="BU118" s="832"/>
      <c r="BV118" s="832" t="s">
        <v>245</v>
      </c>
      <c r="BW118" s="832"/>
      <c r="BX118" s="832"/>
      <c r="BY118" s="832"/>
      <c r="BZ118" s="832"/>
      <c r="CA118" s="832" t="s">
        <v>245</v>
      </c>
      <c r="CB118" s="832"/>
      <c r="CC118" s="832"/>
      <c r="CD118" s="832"/>
      <c r="CE118" s="832"/>
      <c r="CF118" s="862" t="s">
        <v>245</v>
      </c>
      <c r="CG118" s="863"/>
      <c r="CH118" s="863"/>
      <c r="CI118" s="863"/>
      <c r="CJ118" s="863"/>
      <c r="CK118" s="914"/>
      <c r="CL118" s="808"/>
      <c r="CM118" s="804" t="s">
        <v>474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448</v>
      </c>
      <c r="DH118" s="767"/>
      <c r="DI118" s="767"/>
      <c r="DJ118" s="767"/>
      <c r="DK118" s="768"/>
      <c r="DL118" s="769" t="s">
        <v>448</v>
      </c>
      <c r="DM118" s="767"/>
      <c r="DN118" s="767"/>
      <c r="DO118" s="767"/>
      <c r="DP118" s="768"/>
      <c r="DQ118" s="769" t="s">
        <v>245</v>
      </c>
      <c r="DR118" s="767"/>
      <c r="DS118" s="767"/>
      <c r="DT118" s="767"/>
      <c r="DU118" s="768"/>
      <c r="DV118" s="811" t="s">
        <v>245</v>
      </c>
      <c r="DW118" s="812"/>
      <c r="DX118" s="812"/>
      <c r="DY118" s="812"/>
      <c r="DZ118" s="813"/>
    </row>
    <row r="119" spans="1:130" s="224" customFormat="1" ht="26.25" customHeight="1" x14ac:dyDescent="0.15">
      <c r="A119" s="805" t="s">
        <v>446</v>
      </c>
      <c r="B119" s="806"/>
      <c r="C119" s="847" t="s">
        <v>447</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t="s">
        <v>245</v>
      </c>
      <c r="AB119" s="876"/>
      <c r="AC119" s="876"/>
      <c r="AD119" s="876"/>
      <c r="AE119" s="877"/>
      <c r="AF119" s="878" t="s">
        <v>245</v>
      </c>
      <c r="AG119" s="876"/>
      <c r="AH119" s="876"/>
      <c r="AI119" s="876"/>
      <c r="AJ119" s="877"/>
      <c r="AK119" s="878" t="s">
        <v>448</v>
      </c>
      <c r="AL119" s="876"/>
      <c r="AM119" s="876"/>
      <c r="AN119" s="876"/>
      <c r="AO119" s="877"/>
      <c r="AP119" s="879" t="s">
        <v>448</v>
      </c>
      <c r="AQ119" s="880"/>
      <c r="AR119" s="880"/>
      <c r="AS119" s="880"/>
      <c r="AT119" s="881"/>
      <c r="AU119" s="921"/>
      <c r="AV119" s="922"/>
      <c r="AW119" s="922"/>
      <c r="AX119" s="922"/>
      <c r="AY119" s="922"/>
      <c r="AZ119" s="245" t="s">
        <v>196</v>
      </c>
      <c r="BA119" s="245"/>
      <c r="BB119" s="245"/>
      <c r="BC119" s="245"/>
      <c r="BD119" s="245"/>
      <c r="BE119" s="245"/>
      <c r="BF119" s="245"/>
      <c r="BG119" s="245"/>
      <c r="BH119" s="245"/>
      <c r="BI119" s="245"/>
      <c r="BJ119" s="245"/>
      <c r="BK119" s="245"/>
      <c r="BL119" s="245"/>
      <c r="BM119" s="245"/>
      <c r="BN119" s="245"/>
      <c r="BO119" s="864" t="s">
        <v>475</v>
      </c>
      <c r="BP119" s="865"/>
      <c r="BQ119" s="866">
        <v>6601635</v>
      </c>
      <c r="BR119" s="832"/>
      <c r="BS119" s="832"/>
      <c r="BT119" s="832"/>
      <c r="BU119" s="832"/>
      <c r="BV119" s="832">
        <v>6290201</v>
      </c>
      <c r="BW119" s="832"/>
      <c r="BX119" s="832"/>
      <c r="BY119" s="832"/>
      <c r="BZ119" s="832"/>
      <c r="CA119" s="832">
        <v>6280238</v>
      </c>
      <c r="CB119" s="832"/>
      <c r="CC119" s="832"/>
      <c r="CD119" s="832"/>
      <c r="CE119" s="832"/>
      <c r="CF119" s="735"/>
      <c r="CG119" s="736"/>
      <c r="CH119" s="736"/>
      <c r="CI119" s="736"/>
      <c r="CJ119" s="821"/>
      <c r="CK119" s="915"/>
      <c r="CL119" s="810"/>
      <c r="CM119" s="825" t="s">
        <v>476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245</v>
      </c>
      <c r="DH119" s="751"/>
      <c r="DI119" s="751"/>
      <c r="DJ119" s="751"/>
      <c r="DK119" s="752"/>
      <c r="DL119" s="753" t="s">
        <v>245</v>
      </c>
      <c r="DM119" s="751"/>
      <c r="DN119" s="751"/>
      <c r="DO119" s="751"/>
      <c r="DP119" s="752"/>
      <c r="DQ119" s="753" t="s">
        <v>245</v>
      </c>
      <c r="DR119" s="751"/>
      <c r="DS119" s="751"/>
      <c r="DT119" s="751"/>
      <c r="DU119" s="752"/>
      <c r="DV119" s="835" t="s">
        <v>245</v>
      </c>
      <c r="DW119" s="836"/>
      <c r="DX119" s="836"/>
      <c r="DY119" s="836"/>
      <c r="DZ119" s="837"/>
    </row>
    <row r="120" spans="1:130" s="224" customFormat="1" ht="26.25" customHeight="1" x14ac:dyDescent="0.15">
      <c r="A120" s="807"/>
      <c r="B120" s="808"/>
      <c r="C120" s="804" t="s">
        <v>452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245</v>
      </c>
      <c r="AB120" s="767"/>
      <c r="AC120" s="767"/>
      <c r="AD120" s="767"/>
      <c r="AE120" s="768"/>
      <c r="AF120" s="769" t="s">
        <v>245</v>
      </c>
      <c r="AG120" s="767"/>
      <c r="AH120" s="767"/>
      <c r="AI120" s="767"/>
      <c r="AJ120" s="768"/>
      <c r="AK120" s="769" t="s">
        <v>245</v>
      </c>
      <c r="AL120" s="767"/>
      <c r="AM120" s="767"/>
      <c r="AN120" s="767"/>
      <c r="AO120" s="768"/>
      <c r="AP120" s="811" t="s">
        <v>245</v>
      </c>
      <c r="AQ120" s="812"/>
      <c r="AR120" s="812"/>
      <c r="AS120" s="812"/>
      <c r="AT120" s="813"/>
      <c r="AU120" s="867" t="s">
        <v>477</v>
      </c>
      <c r="AV120" s="868"/>
      <c r="AW120" s="868"/>
      <c r="AX120" s="868"/>
      <c r="AY120" s="869"/>
      <c r="AZ120" s="847" t="s">
        <v>478</v>
      </c>
      <c r="BA120" s="797"/>
      <c r="BB120" s="797"/>
      <c r="BC120" s="797"/>
      <c r="BD120" s="797"/>
      <c r="BE120" s="797"/>
      <c r="BF120" s="797"/>
      <c r="BG120" s="797"/>
      <c r="BH120" s="797"/>
      <c r="BI120" s="797"/>
      <c r="BJ120" s="797"/>
      <c r="BK120" s="797"/>
      <c r="BL120" s="797"/>
      <c r="BM120" s="797"/>
      <c r="BN120" s="797"/>
      <c r="BO120" s="797"/>
      <c r="BP120" s="798"/>
      <c r="BQ120" s="848">
        <v>2075198</v>
      </c>
      <c r="BR120" s="829"/>
      <c r="BS120" s="829"/>
      <c r="BT120" s="829"/>
      <c r="BU120" s="829"/>
      <c r="BV120" s="829">
        <v>2190634</v>
      </c>
      <c r="BW120" s="829"/>
      <c r="BX120" s="829"/>
      <c r="BY120" s="829"/>
      <c r="BZ120" s="829"/>
      <c r="CA120" s="829">
        <v>2095091</v>
      </c>
      <c r="CB120" s="829"/>
      <c r="CC120" s="829"/>
      <c r="CD120" s="829"/>
      <c r="CE120" s="829"/>
      <c r="CF120" s="853">
        <v>80.400000000000006</v>
      </c>
      <c r="CG120" s="854"/>
      <c r="CH120" s="854"/>
      <c r="CI120" s="854"/>
      <c r="CJ120" s="854"/>
      <c r="CK120" s="855" t="s">
        <v>479</v>
      </c>
      <c r="CL120" s="839"/>
      <c r="CM120" s="839"/>
      <c r="CN120" s="839"/>
      <c r="CO120" s="840"/>
      <c r="CP120" s="859" t="s">
        <v>419</v>
      </c>
      <c r="CQ120" s="860"/>
      <c r="CR120" s="860"/>
      <c r="CS120" s="860"/>
      <c r="CT120" s="860"/>
      <c r="CU120" s="860"/>
      <c r="CV120" s="860"/>
      <c r="CW120" s="860"/>
      <c r="CX120" s="860"/>
      <c r="CY120" s="860"/>
      <c r="CZ120" s="860"/>
      <c r="DA120" s="860"/>
      <c r="DB120" s="860"/>
      <c r="DC120" s="860"/>
      <c r="DD120" s="860"/>
      <c r="DE120" s="860"/>
      <c r="DF120" s="861"/>
      <c r="DG120" s="848">
        <v>1097070</v>
      </c>
      <c r="DH120" s="829"/>
      <c r="DI120" s="829"/>
      <c r="DJ120" s="829"/>
      <c r="DK120" s="829"/>
      <c r="DL120" s="829">
        <v>1129186</v>
      </c>
      <c r="DM120" s="829"/>
      <c r="DN120" s="829"/>
      <c r="DO120" s="829"/>
      <c r="DP120" s="829"/>
      <c r="DQ120" s="829">
        <v>783977</v>
      </c>
      <c r="DR120" s="829"/>
      <c r="DS120" s="829"/>
      <c r="DT120" s="829"/>
      <c r="DU120" s="829"/>
      <c r="DV120" s="830">
        <v>30.1</v>
      </c>
      <c r="DW120" s="830"/>
      <c r="DX120" s="830"/>
      <c r="DY120" s="830"/>
      <c r="DZ120" s="831"/>
    </row>
    <row r="121" spans="1:130" s="224" customFormat="1" ht="26.25" customHeight="1" x14ac:dyDescent="0.15">
      <c r="A121" s="807"/>
      <c r="B121" s="808"/>
      <c r="C121" s="850" t="s">
        <v>480</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448</v>
      </c>
      <c r="AB121" s="767"/>
      <c r="AC121" s="767"/>
      <c r="AD121" s="767"/>
      <c r="AE121" s="768"/>
      <c r="AF121" s="769" t="s">
        <v>245</v>
      </c>
      <c r="AG121" s="767"/>
      <c r="AH121" s="767"/>
      <c r="AI121" s="767"/>
      <c r="AJ121" s="768"/>
      <c r="AK121" s="769" t="s">
        <v>245</v>
      </c>
      <c r="AL121" s="767"/>
      <c r="AM121" s="767"/>
      <c r="AN121" s="767"/>
      <c r="AO121" s="768"/>
      <c r="AP121" s="811" t="s">
        <v>245</v>
      </c>
      <c r="AQ121" s="812"/>
      <c r="AR121" s="812"/>
      <c r="AS121" s="812"/>
      <c r="AT121" s="813"/>
      <c r="AU121" s="870"/>
      <c r="AV121" s="871"/>
      <c r="AW121" s="871"/>
      <c r="AX121" s="871"/>
      <c r="AY121" s="872"/>
      <c r="AZ121" s="804" t="s">
        <v>481</v>
      </c>
      <c r="BA121" s="739"/>
      <c r="BB121" s="739"/>
      <c r="BC121" s="739"/>
      <c r="BD121" s="739"/>
      <c r="BE121" s="739"/>
      <c r="BF121" s="739"/>
      <c r="BG121" s="739"/>
      <c r="BH121" s="739"/>
      <c r="BI121" s="739"/>
      <c r="BJ121" s="739"/>
      <c r="BK121" s="739"/>
      <c r="BL121" s="739"/>
      <c r="BM121" s="739"/>
      <c r="BN121" s="739"/>
      <c r="BO121" s="739"/>
      <c r="BP121" s="740"/>
      <c r="BQ121" s="776">
        <v>133829</v>
      </c>
      <c r="BR121" s="777"/>
      <c r="BS121" s="777"/>
      <c r="BT121" s="777"/>
      <c r="BU121" s="777"/>
      <c r="BV121" s="777">
        <v>131337</v>
      </c>
      <c r="BW121" s="777"/>
      <c r="BX121" s="777"/>
      <c r="BY121" s="777"/>
      <c r="BZ121" s="777"/>
      <c r="CA121" s="777" t="s">
        <v>245</v>
      </c>
      <c r="CB121" s="777"/>
      <c r="CC121" s="777"/>
      <c r="CD121" s="777"/>
      <c r="CE121" s="777"/>
      <c r="CF121" s="862" t="s">
        <v>245</v>
      </c>
      <c r="CG121" s="863"/>
      <c r="CH121" s="863"/>
      <c r="CI121" s="863"/>
      <c r="CJ121" s="863"/>
      <c r="CK121" s="856"/>
      <c r="CL121" s="842"/>
      <c r="CM121" s="842"/>
      <c r="CN121" s="842"/>
      <c r="CO121" s="843"/>
      <c r="CP121" s="822" t="s">
        <v>482</v>
      </c>
      <c r="CQ121" s="823"/>
      <c r="CR121" s="823"/>
      <c r="CS121" s="823"/>
      <c r="CT121" s="823"/>
      <c r="CU121" s="823"/>
      <c r="CV121" s="823"/>
      <c r="CW121" s="823"/>
      <c r="CX121" s="823"/>
      <c r="CY121" s="823"/>
      <c r="CZ121" s="823"/>
      <c r="DA121" s="823"/>
      <c r="DB121" s="823"/>
      <c r="DC121" s="823"/>
      <c r="DD121" s="823"/>
      <c r="DE121" s="823"/>
      <c r="DF121" s="824"/>
      <c r="DG121" s="776">
        <v>685255</v>
      </c>
      <c r="DH121" s="777"/>
      <c r="DI121" s="777"/>
      <c r="DJ121" s="777"/>
      <c r="DK121" s="777"/>
      <c r="DL121" s="777">
        <v>715557</v>
      </c>
      <c r="DM121" s="777"/>
      <c r="DN121" s="777"/>
      <c r="DO121" s="777"/>
      <c r="DP121" s="777"/>
      <c r="DQ121" s="777">
        <v>727990</v>
      </c>
      <c r="DR121" s="777"/>
      <c r="DS121" s="777"/>
      <c r="DT121" s="777"/>
      <c r="DU121" s="777"/>
      <c r="DV121" s="783">
        <v>27.9</v>
      </c>
      <c r="DW121" s="783"/>
      <c r="DX121" s="783"/>
      <c r="DY121" s="783"/>
      <c r="DZ121" s="784"/>
    </row>
    <row r="122" spans="1:130" s="224" customFormat="1" ht="26.25" customHeight="1" x14ac:dyDescent="0.15">
      <c r="A122" s="807"/>
      <c r="B122" s="808"/>
      <c r="C122" s="804" t="s">
        <v>463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245</v>
      </c>
      <c r="AB122" s="767"/>
      <c r="AC122" s="767"/>
      <c r="AD122" s="767"/>
      <c r="AE122" s="768"/>
      <c r="AF122" s="769" t="s">
        <v>448</v>
      </c>
      <c r="AG122" s="767"/>
      <c r="AH122" s="767"/>
      <c r="AI122" s="767"/>
      <c r="AJ122" s="768"/>
      <c r="AK122" s="769" t="s">
        <v>245</v>
      </c>
      <c r="AL122" s="767"/>
      <c r="AM122" s="767"/>
      <c r="AN122" s="767"/>
      <c r="AO122" s="768"/>
      <c r="AP122" s="811" t="s">
        <v>245</v>
      </c>
      <c r="AQ122" s="812"/>
      <c r="AR122" s="812"/>
      <c r="AS122" s="812"/>
      <c r="AT122" s="813"/>
      <c r="AU122" s="870"/>
      <c r="AV122" s="871"/>
      <c r="AW122" s="871"/>
      <c r="AX122" s="871"/>
      <c r="AY122" s="872"/>
      <c r="AZ122" s="825" t="s">
        <v>483</v>
      </c>
      <c r="BA122" s="826"/>
      <c r="BB122" s="826"/>
      <c r="BC122" s="826"/>
      <c r="BD122" s="826"/>
      <c r="BE122" s="826"/>
      <c r="BF122" s="826"/>
      <c r="BG122" s="826"/>
      <c r="BH122" s="826"/>
      <c r="BI122" s="826"/>
      <c r="BJ122" s="826"/>
      <c r="BK122" s="826"/>
      <c r="BL122" s="826"/>
      <c r="BM122" s="826"/>
      <c r="BN122" s="826"/>
      <c r="BO122" s="826"/>
      <c r="BP122" s="827"/>
      <c r="BQ122" s="866">
        <v>3862080</v>
      </c>
      <c r="BR122" s="832"/>
      <c r="BS122" s="832"/>
      <c r="BT122" s="832"/>
      <c r="BU122" s="832"/>
      <c r="BV122" s="832">
        <v>2249106</v>
      </c>
      <c r="BW122" s="832"/>
      <c r="BX122" s="832"/>
      <c r="BY122" s="832"/>
      <c r="BZ122" s="832"/>
      <c r="CA122" s="832">
        <v>3891873</v>
      </c>
      <c r="CB122" s="832"/>
      <c r="CC122" s="832"/>
      <c r="CD122" s="832"/>
      <c r="CE122" s="832"/>
      <c r="CF122" s="833">
        <v>149.4</v>
      </c>
      <c r="CG122" s="834"/>
      <c r="CH122" s="834"/>
      <c r="CI122" s="834"/>
      <c r="CJ122" s="834"/>
      <c r="CK122" s="856"/>
      <c r="CL122" s="842"/>
      <c r="CM122" s="842"/>
      <c r="CN122" s="842"/>
      <c r="CO122" s="843"/>
      <c r="CP122" s="822" t="s">
        <v>484</v>
      </c>
      <c r="CQ122" s="823"/>
      <c r="CR122" s="823"/>
      <c r="CS122" s="823"/>
      <c r="CT122" s="823"/>
      <c r="CU122" s="823"/>
      <c r="CV122" s="823"/>
      <c r="CW122" s="823"/>
      <c r="CX122" s="823"/>
      <c r="CY122" s="823"/>
      <c r="CZ122" s="823"/>
      <c r="DA122" s="823"/>
      <c r="DB122" s="823"/>
      <c r="DC122" s="823"/>
      <c r="DD122" s="823"/>
      <c r="DE122" s="823"/>
      <c r="DF122" s="824"/>
      <c r="DG122" s="776">
        <v>273251</v>
      </c>
      <c r="DH122" s="777"/>
      <c r="DI122" s="777"/>
      <c r="DJ122" s="777"/>
      <c r="DK122" s="777"/>
      <c r="DL122" s="777" t="s">
        <v>245</v>
      </c>
      <c r="DM122" s="777"/>
      <c r="DN122" s="777"/>
      <c r="DO122" s="777"/>
      <c r="DP122" s="777"/>
      <c r="DQ122" s="777">
        <v>178263</v>
      </c>
      <c r="DR122" s="777"/>
      <c r="DS122" s="777"/>
      <c r="DT122" s="777"/>
      <c r="DU122" s="777"/>
      <c r="DV122" s="783">
        <v>6.8</v>
      </c>
      <c r="DW122" s="783"/>
      <c r="DX122" s="783"/>
      <c r="DY122" s="783"/>
      <c r="DZ122" s="784"/>
    </row>
    <row r="123" spans="1:130" s="224" customFormat="1" ht="26.25" customHeight="1" x14ac:dyDescent="0.15">
      <c r="A123" s="807"/>
      <c r="B123" s="808"/>
      <c r="C123" s="804" t="s">
        <v>469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245</v>
      </c>
      <c r="AB123" s="767"/>
      <c r="AC123" s="767"/>
      <c r="AD123" s="767"/>
      <c r="AE123" s="768"/>
      <c r="AF123" s="769" t="s">
        <v>245</v>
      </c>
      <c r="AG123" s="767"/>
      <c r="AH123" s="767"/>
      <c r="AI123" s="767"/>
      <c r="AJ123" s="768"/>
      <c r="AK123" s="769" t="s">
        <v>245</v>
      </c>
      <c r="AL123" s="767"/>
      <c r="AM123" s="767"/>
      <c r="AN123" s="767"/>
      <c r="AO123" s="768"/>
      <c r="AP123" s="811" t="s">
        <v>245</v>
      </c>
      <c r="AQ123" s="812"/>
      <c r="AR123" s="812"/>
      <c r="AS123" s="812"/>
      <c r="AT123" s="813"/>
      <c r="AU123" s="873"/>
      <c r="AV123" s="874"/>
      <c r="AW123" s="874"/>
      <c r="AX123" s="874"/>
      <c r="AY123" s="874"/>
      <c r="AZ123" s="245" t="s">
        <v>196</v>
      </c>
      <c r="BA123" s="245"/>
      <c r="BB123" s="245"/>
      <c r="BC123" s="245"/>
      <c r="BD123" s="245"/>
      <c r="BE123" s="245"/>
      <c r="BF123" s="245"/>
      <c r="BG123" s="245"/>
      <c r="BH123" s="245"/>
      <c r="BI123" s="245"/>
      <c r="BJ123" s="245"/>
      <c r="BK123" s="245"/>
      <c r="BL123" s="245"/>
      <c r="BM123" s="245"/>
      <c r="BN123" s="245"/>
      <c r="BO123" s="864" t="s">
        <v>485</v>
      </c>
      <c r="BP123" s="865"/>
      <c r="BQ123" s="819">
        <v>6071107</v>
      </c>
      <c r="BR123" s="820"/>
      <c r="BS123" s="820"/>
      <c r="BT123" s="820"/>
      <c r="BU123" s="820"/>
      <c r="BV123" s="820">
        <v>4571077</v>
      </c>
      <c r="BW123" s="820"/>
      <c r="BX123" s="820"/>
      <c r="BY123" s="820"/>
      <c r="BZ123" s="820"/>
      <c r="CA123" s="820">
        <v>5986964</v>
      </c>
      <c r="CB123" s="820"/>
      <c r="CC123" s="820"/>
      <c r="CD123" s="820"/>
      <c r="CE123" s="820"/>
      <c r="CF123" s="735"/>
      <c r="CG123" s="736"/>
      <c r="CH123" s="736"/>
      <c r="CI123" s="736"/>
      <c r="CJ123" s="821"/>
      <c r="CK123" s="856"/>
      <c r="CL123" s="842"/>
      <c r="CM123" s="842"/>
      <c r="CN123" s="842"/>
      <c r="CO123" s="843"/>
      <c r="CP123" s="822" t="s">
        <v>486</v>
      </c>
      <c r="CQ123" s="823"/>
      <c r="CR123" s="823"/>
      <c r="CS123" s="823"/>
      <c r="CT123" s="823"/>
      <c r="CU123" s="823"/>
      <c r="CV123" s="823"/>
      <c r="CW123" s="823"/>
      <c r="CX123" s="823"/>
      <c r="CY123" s="823"/>
      <c r="CZ123" s="823"/>
      <c r="DA123" s="823"/>
      <c r="DB123" s="823"/>
      <c r="DC123" s="823"/>
      <c r="DD123" s="823"/>
      <c r="DE123" s="823"/>
      <c r="DF123" s="824"/>
      <c r="DG123" s="766" t="s">
        <v>448</v>
      </c>
      <c r="DH123" s="767"/>
      <c r="DI123" s="767"/>
      <c r="DJ123" s="767"/>
      <c r="DK123" s="768"/>
      <c r="DL123" s="769" t="s">
        <v>245</v>
      </c>
      <c r="DM123" s="767"/>
      <c r="DN123" s="767"/>
      <c r="DO123" s="767"/>
      <c r="DP123" s="768"/>
      <c r="DQ123" s="769" t="s">
        <v>245</v>
      </c>
      <c r="DR123" s="767"/>
      <c r="DS123" s="767"/>
      <c r="DT123" s="767"/>
      <c r="DU123" s="768"/>
      <c r="DV123" s="811" t="s">
        <v>245</v>
      </c>
      <c r="DW123" s="812"/>
      <c r="DX123" s="812"/>
      <c r="DY123" s="812"/>
      <c r="DZ123" s="813"/>
    </row>
    <row r="124" spans="1:130" s="224" customFormat="1" ht="26.25" customHeight="1" thickBot="1" x14ac:dyDescent="0.2">
      <c r="A124" s="807"/>
      <c r="B124" s="808"/>
      <c r="C124" s="804" t="s">
        <v>472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245</v>
      </c>
      <c r="AB124" s="767"/>
      <c r="AC124" s="767"/>
      <c r="AD124" s="767"/>
      <c r="AE124" s="768"/>
      <c r="AF124" s="769" t="s">
        <v>448</v>
      </c>
      <c r="AG124" s="767"/>
      <c r="AH124" s="767"/>
      <c r="AI124" s="767"/>
      <c r="AJ124" s="768"/>
      <c r="AK124" s="769" t="s">
        <v>245</v>
      </c>
      <c r="AL124" s="767"/>
      <c r="AM124" s="767"/>
      <c r="AN124" s="767"/>
      <c r="AO124" s="768"/>
      <c r="AP124" s="811" t="s">
        <v>448</v>
      </c>
      <c r="AQ124" s="812"/>
      <c r="AR124" s="812"/>
      <c r="AS124" s="812"/>
      <c r="AT124" s="813"/>
      <c r="AU124" s="814" t="s">
        <v>487</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21.6</v>
      </c>
      <c r="BR124" s="818"/>
      <c r="BS124" s="818"/>
      <c r="BT124" s="818"/>
      <c r="BU124" s="818"/>
      <c r="BV124" s="818">
        <v>64.599999999999994</v>
      </c>
      <c r="BW124" s="818"/>
      <c r="BX124" s="818"/>
      <c r="BY124" s="818"/>
      <c r="BZ124" s="818"/>
      <c r="CA124" s="818">
        <v>11.2</v>
      </c>
      <c r="CB124" s="818"/>
      <c r="CC124" s="818"/>
      <c r="CD124" s="818"/>
      <c r="CE124" s="818"/>
      <c r="CF124" s="713"/>
      <c r="CG124" s="714"/>
      <c r="CH124" s="714"/>
      <c r="CI124" s="714"/>
      <c r="CJ124" s="849"/>
      <c r="CK124" s="857"/>
      <c r="CL124" s="857"/>
      <c r="CM124" s="857"/>
      <c r="CN124" s="857"/>
      <c r="CO124" s="858"/>
      <c r="CP124" s="822" t="s">
        <v>488</v>
      </c>
      <c r="CQ124" s="823"/>
      <c r="CR124" s="823"/>
      <c r="CS124" s="823"/>
      <c r="CT124" s="823"/>
      <c r="CU124" s="823"/>
      <c r="CV124" s="823"/>
      <c r="CW124" s="823"/>
      <c r="CX124" s="823"/>
      <c r="CY124" s="823"/>
      <c r="CZ124" s="823"/>
      <c r="DA124" s="823"/>
      <c r="DB124" s="823"/>
      <c r="DC124" s="823"/>
      <c r="DD124" s="823"/>
      <c r="DE124" s="823"/>
      <c r="DF124" s="824"/>
      <c r="DG124" s="750" t="s">
        <v>245</v>
      </c>
      <c r="DH124" s="751"/>
      <c r="DI124" s="751"/>
      <c r="DJ124" s="751"/>
      <c r="DK124" s="752"/>
      <c r="DL124" s="753" t="s">
        <v>245</v>
      </c>
      <c r="DM124" s="751"/>
      <c r="DN124" s="751"/>
      <c r="DO124" s="751"/>
      <c r="DP124" s="752"/>
      <c r="DQ124" s="753" t="s">
        <v>245</v>
      </c>
      <c r="DR124" s="751"/>
      <c r="DS124" s="751"/>
      <c r="DT124" s="751"/>
      <c r="DU124" s="752"/>
      <c r="DV124" s="835" t="s">
        <v>245</v>
      </c>
      <c r="DW124" s="836"/>
      <c r="DX124" s="836"/>
      <c r="DY124" s="836"/>
      <c r="DZ124" s="837"/>
    </row>
    <row r="125" spans="1:130" s="224" customFormat="1" ht="26.25" customHeight="1" x14ac:dyDescent="0.15">
      <c r="A125" s="807"/>
      <c r="B125" s="808"/>
      <c r="C125" s="804" t="s">
        <v>474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245</v>
      </c>
      <c r="AB125" s="767"/>
      <c r="AC125" s="767"/>
      <c r="AD125" s="767"/>
      <c r="AE125" s="768"/>
      <c r="AF125" s="769" t="s">
        <v>448</v>
      </c>
      <c r="AG125" s="767"/>
      <c r="AH125" s="767"/>
      <c r="AI125" s="767"/>
      <c r="AJ125" s="768"/>
      <c r="AK125" s="769" t="s">
        <v>245</v>
      </c>
      <c r="AL125" s="767"/>
      <c r="AM125" s="767"/>
      <c r="AN125" s="767"/>
      <c r="AO125" s="768"/>
      <c r="AP125" s="811" t="s">
        <v>245</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489</v>
      </c>
      <c r="CL125" s="839"/>
      <c r="CM125" s="839"/>
      <c r="CN125" s="839"/>
      <c r="CO125" s="840"/>
      <c r="CP125" s="847" t="s">
        <v>490</v>
      </c>
      <c r="CQ125" s="797"/>
      <c r="CR125" s="797"/>
      <c r="CS125" s="797"/>
      <c r="CT125" s="797"/>
      <c r="CU125" s="797"/>
      <c r="CV125" s="797"/>
      <c r="CW125" s="797"/>
      <c r="CX125" s="797"/>
      <c r="CY125" s="797"/>
      <c r="CZ125" s="797"/>
      <c r="DA125" s="797"/>
      <c r="DB125" s="797"/>
      <c r="DC125" s="797"/>
      <c r="DD125" s="797"/>
      <c r="DE125" s="797"/>
      <c r="DF125" s="798"/>
      <c r="DG125" s="848" t="s">
        <v>448</v>
      </c>
      <c r="DH125" s="829"/>
      <c r="DI125" s="829"/>
      <c r="DJ125" s="829"/>
      <c r="DK125" s="829"/>
      <c r="DL125" s="829" t="s">
        <v>245</v>
      </c>
      <c r="DM125" s="829"/>
      <c r="DN125" s="829"/>
      <c r="DO125" s="829"/>
      <c r="DP125" s="829"/>
      <c r="DQ125" s="829" t="s">
        <v>245</v>
      </c>
      <c r="DR125" s="829"/>
      <c r="DS125" s="829"/>
      <c r="DT125" s="829"/>
      <c r="DU125" s="829"/>
      <c r="DV125" s="830" t="s">
        <v>448</v>
      </c>
      <c r="DW125" s="830"/>
      <c r="DX125" s="830"/>
      <c r="DY125" s="830"/>
      <c r="DZ125" s="831"/>
    </row>
    <row r="126" spans="1:130" s="224" customFormat="1" ht="26.25" customHeight="1" thickBot="1" x14ac:dyDescent="0.2">
      <c r="A126" s="807"/>
      <c r="B126" s="808"/>
      <c r="C126" s="804" t="s">
        <v>476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9132</v>
      </c>
      <c r="AB126" s="767"/>
      <c r="AC126" s="767"/>
      <c r="AD126" s="767"/>
      <c r="AE126" s="768"/>
      <c r="AF126" s="769">
        <v>5944</v>
      </c>
      <c r="AG126" s="767"/>
      <c r="AH126" s="767"/>
      <c r="AI126" s="767"/>
      <c r="AJ126" s="768"/>
      <c r="AK126" s="769" t="s">
        <v>245</v>
      </c>
      <c r="AL126" s="767"/>
      <c r="AM126" s="767"/>
      <c r="AN126" s="767"/>
      <c r="AO126" s="768"/>
      <c r="AP126" s="811" t="s">
        <v>245</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491</v>
      </c>
      <c r="CQ126" s="739"/>
      <c r="CR126" s="739"/>
      <c r="CS126" s="739"/>
      <c r="CT126" s="739"/>
      <c r="CU126" s="739"/>
      <c r="CV126" s="739"/>
      <c r="CW126" s="739"/>
      <c r="CX126" s="739"/>
      <c r="CY126" s="739"/>
      <c r="CZ126" s="739"/>
      <c r="DA126" s="739"/>
      <c r="DB126" s="739"/>
      <c r="DC126" s="739"/>
      <c r="DD126" s="739"/>
      <c r="DE126" s="739"/>
      <c r="DF126" s="740"/>
      <c r="DG126" s="776" t="s">
        <v>245</v>
      </c>
      <c r="DH126" s="777"/>
      <c r="DI126" s="777"/>
      <c r="DJ126" s="777"/>
      <c r="DK126" s="777"/>
      <c r="DL126" s="777" t="s">
        <v>245</v>
      </c>
      <c r="DM126" s="777"/>
      <c r="DN126" s="777"/>
      <c r="DO126" s="777"/>
      <c r="DP126" s="777"/>
      <c r="DQ126" s="777" t="s">
        <v>245</v>
      </c>
      <c r="DR126" s="777"/>
      <c r="DS126" s="777"/>
      <c r="DT126" s="777"/>
      <c r="DU126" s="777"/>
      <c r="DV126" s="783" t="s">
        <v>245</v>
      </c>
      <c r="DW126" s="783"/>
      <c r="DX126" s="783"/>
      <c r="DY126" s="783"/>
      <c r="DZ126" s="784"/>
    </row>
    <row r="127" spans="1:130" s="224" customFormat="1" ht="26.25" customHeight="1" x14ac:dyDescent="0.15">
      <c r="A127" s="809"/>
      <c r="B127" s="810"/>
      <c r="C127" s="825" t="s">
        <v>492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3153</v>
      </c>
      <c r="AB127" s="767"/>
      <c r="AC127" s="767"/>
      <c r="AD127" s="767"/>
      <c r="AE127" s="768"/>
      <c r="AF127" s="769">
        <v>18716</v>
      </c>
      <c r="AG127" s="767"/>
      <c r="AH127" s="767"/>
      <c r="AI127" s="767"/>
      <c r="AJ127" s="768"/>
      <c r="AK127" s="769">
        <v>24861</v>
      </c>
      <c r="AL127" s="767"/>
      <c r="AM127" s="767"/>
      <c r="AN127" s="767"/>
      <c r="AO127" s="768"/>
      <c r="AP127" s="811">
        <v>1</v>
      </c>
      <c r="AQ127" s="812"/>
      <c r="AR127" s="812"/>
      <c r="AS127" s="812"/>
      <c r="AT127" s="813"/>
      <c r="AU127" s="226"/>
      <c r="AV127" s="226"/>
      <c r="AW127" s="226"/>
      <c r="AX127" s="828" t="s">
        <v>493</v>
      </c>
      <c r="AY127" s="801"/>
      <c r="AZ127" s="801"/>
      <c r="BA127" s="801"/>
      <c r="BB127" s="801"/>
      <c r="BC127" s="801"/>
      <c r="BD127" s="801"/>
      <c r="BE127" s="802"/>
      <c r="BF127" s="800" t="s">
        <v>494</v>
      </c>
      <c r="BG127" s="801"/>
      <c r="BH127" s="801"/>
      <c r="BI127" s="801"/>
      <c r="BJ127" s="801"/>
      <c r="BK127" s="801"/>
      <c r="BL127" s="802"/>
      <c r="BM127" s="800" t="s">
        <v>495</v>
      </c>
      <c r="BN127" s="801"/>
      <c r="BO127" s="801"/>
      <c r="BP127" s="801"/>
      <c r="BQ127" s="801"/>
      <c r="BR127" s="801"/>
      <c r="BS127" s="802"/>
      <c r="BT127" s="800" t="s">
        <v>496</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497</v>
      </c>
      <c r="CQ127" s="739"/>
      <c r="CR127" s="739"/>
      <c r="CS127" s="739"/>
      <c r="CT127" s="739"/>
      <c r="CU127" s="739"/>
      <c r="CV127" s="739"/>
      <c r="CW127" s="739"/>
      <c r="CX127" s="739"/>
      <c r="CY127" s="739"/>
      <c r="CZ127" s="739"/>
      <c r="DA127" s="739"/>
      <c r="DB127" s="739"/>
      <c r="DC127" s="739"/>
      <c r="DD127" s="739"/>
      <c r="DE127" s="739"/>
      <c r="DF127" s="740"/>
      <c r="DG127" s="776" t="s">
        <v>448</v>
      </c>
      <c r="DH127" s="777"/>
      <c r="DI127" s="777"/>
      <c r="DJ127" s="777"/>
      <c r="DK127" s="777"/>
      <c r="DL127" s="777" t="s">
        <v>245</v>
      </c>
      <c r="DM127" s="777"/>
      <c r="DN127" s="777"/>
      <c r="DO127" s="777"/>
      <c r="DP127" s="777"/>
      <c r="DQ127" s="777" t="s">
        <v>245</v>
      </c>
      <c r="DR127" s="777"/>
      <c r="DS127" s="777"/>
      <c r="DT127" s="777"/>
      <c r="DU127" s="777"/>
      <c r="DV127" s="783" t="s">
        <v>245</v>
      </c>
      <c r="DW127" s="783"/>
      <c r="DX127" s="783"/>
      <c r="DY127" s="783"/>
      <c r="DZ127" s="784"/>
    </row>
    <row r="128" spans="1:130" s="224" customFormat="1" ht="26.25" customHeight="1" thickBot="1" x14ac:dyDescent="0.2">
      <c r="A128" s="785" t="s">
        <v>498</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499</v>
      </c>
      <c r="X128" s="787"/>
      <c r="Y128" s="787"/>
      <c r="Z128" s="788"/>
      <c r="AA128" s="789">
        <v>31888</v>
      </c>
      <c r="AB128" s="790"/>
      <c r="AC128" s="790"/>
      <c r="AD128" s="790"/>
      <c r="AE128" s="791"/>
      <c r="AF128" s="792">
        <v>31888</v>
      </c>
      <c r="AG128" s="790"/>
      <c r="AH128" s="790"/>
      <c r="AI128" s="790"/>
      <c r="AJ128" s="791"/>
      <c r="AK128" s="792">
        <v>51180</v>
      </c>
      <c r="AL128" s="790"/>
      <c r="AM128" s="790"/>
      <c r="AN128" s="790"/>
      <c r="AO128" s="791"/>
      <c r="AP128" s="793"/>
      <c r="AQ128" s="794"/>
      <c r="AR128" s="794"/>
      <c r="AS128" s="794"/>
      <c r="AT128" s="795"/>
      <c r="AU128" s="226"/>
      <c r="AV128" s="226"/>
      <c r="AW128" s="226"/>
      <c r="AX128" s="796" t="s">
        <v>500</v>
      </c>
      <c r="AY128" s="797"/>
      <c r="AZ128" s="797"/>
      <c r="BA128" s="797"/>
      <c r="BB128" s="797"/>
      <c r="BC128" s="797"/>
      <c r="BD128" s="797"/>
      <c r="BE128" s="798"/>
      <c r="BF128" s="773" t="s">
        <v>245</v>
      </c>
      <c r="BG128" s="774"/>
      <c r="BH128" s="774"/>
      <c r="BI128" s="774"/>
      <c r="BJ128" s="774"/>
      <c r="BK128" s="774"/>
      <c r="BL128" s="799"/>
      <c r="BM128" s="773">
        <v>15</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501</v>
      </c>
      <c r="CQ128" s="717"/>
      <c r="CR128" s="717"/>
      <c r="CS128" s="717"/>
      <c r="CT128" s="717"/>
      <c r="CU128" s="717"/>
      <c r="CV128" s="717"/>
      <c r="CW128" s="717"/>
      <c r="CX128" s="717"/>
      <c r="CY128" s="717"/>
      <c r="CZ128" s="717"/>
      <c r="DA128" s="717"/>
      <c r="DB128" s="717"/>
      <c r="DC128" s="717"/>
      <c r="DD128" s="717"/>
      <c r="DE128" s="717"/>
      <c r="DF128" s="718"/>
      <c r="DG128" s="779" t="s">
        <v>245</v>
      </c>
      <c r="DH128" s="780"/>
      <c r="DI128" s="780"/>
      <c r="DJ128" s="780"/>
      <c r="DK128" s="780"/>
      <c r="DL128" s="780" t="s">
        <v>245</v>
      </c>
      <c r="DM128" s="780"/>
      <c r="DN128" s="780"/>
      <c r="DO128" s="780"/>
      <c r="DP128" s="780"/>
      <c r="DQ128" s="780" t="s">
        <v>245</v>
      </c>
      <c r="DR128" s="780"/>
      <c r="DS128" s="780"/>
      <c r="DT128" s="780"/>
      <c r="DU128" s="780"/>
      <c r="DV128" s="781" t="s">
        <v>245</v>
      </c>
      <c r="DW128" s="781"/>
      <c r="DX128" s="781"/>
      <c r="DY128" s="781"/>
      <c r="DZ128" s="782"/>
    </row>
    <row r="129" spans="1:131" s="224" customFormat="1" ht="26.25" customHeight="1" x14ac:dyDescent="0.15">
      <c r="A129" s="761" t="s">
        <v>112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502</v>
      </c>
      <c r="X129" s="764"/>
      <c r="Y129" s="764"/>
      <c r="Z129" s="765"/>
      <c r="AA129" s="766">
        <v>3002751</v>
      </c>
      <c r="AB129" s="767"/>
      <c r="AC129" s="767"/>
      <c r="AD129" s="767"/>
      <c r="AE129" s="768"/>
      <c r="AF129" s="769">
        <v>3197990</v>
      </c>
      <c r="AG129" s="767"/>
      <c r="AH129" s="767"/>
      <c r="AI129" s="767"/>
      <c r="AJ129" s="768"/>
      <c r="AK129" s="769">
        <v>3147261</v>
      </c>
      <c r="AL129" s="767"/>
      <c r="AM129" s="767"/>
      <c r="AN129" s="767"/>
      <c r="AO129" s="768"/>
      <c r="AP129" s="770"/>
      <c r="AQ129" s="771"/>
      <c r="AR129" s="771"/>
      <c r="AS129" s="771"/>
      <c r="AT129" s="772"/>
      <c r="AU129" s="227"/>
      <c r="AV129" s="227"/>
      <c r="AW129" s="227"/>
      <c r="AX129" s="738" t="s">
        <v>503</v>
      </c>
      <c r="AY129" s="739"/>
      <c r="AZ129" s="739"/>
      <c r="BA129" s="739"/>
      <c r="BB129" s="739"/>
      <c r="BC129" s="739"/>
      <c r="BD129" s="739"/>
      <c r="BE129" s="740"/>
      <c r="BF129" s="757" t="s">
        <v>245</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504</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505</v>
      </c>
      <c r="X130" s="764"/>
      <c r="Y130" s="764"/>
      <c r="Z130" s="765"/>
      <c r="AA130" s="766">
        <v>548122</v>
      </c>
      <c r="AB130" s="767"/>
      <c r="AC130" s="767"/>
      <c r="AD130" s="767"/>
      <c r="AE130" s="768"/>
      <c r="AF130" s="769">
        <v>539842</v>
      </c>
      <c r="AG130" s="767"/>
      <c r="AH130" s="767"/>
      <c r="AI130" s="767"/>
      <c r="AJ130" s="768"/>
      <c r="AK130" s="769">
        <v>541707</v>
      </c>
      <c r="AL130" s="767"/>
      <c r="AM130" s="767"/>
      <c r="AN130" s="767"/>
      <c r="AO130" s="768"/>
      <c r="AP130" s="770"/>
      <c r="AQ130" s="771"/>
      <c r="AR130" s="771"/>
      <c r="AS130" s="771"/>
      <c r="AT130" s="772"/>
      <c r="AU130" s="227"/>
      <c r="AV130" s="227"/>
      <c r="AW130" s="227"/>
      <c r="AX130" s="738" t="s">
        <v>506</v>
      </c>
      <c r="AY130" s="739"/>
      <c r="AZ130" s="739"/>
      <c r="BA130" s="739"/>
      <c r="BB130" s="739"/>
      <c r="BC130" s="739"/>
      <c r="BD130" s="739"/>
      <c r="BE130" s="740"/>
      <c r="BF130" s="741">
        <v>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507</v>
      </c>
      <c r="X131" s="748"/>
      <c r="Y131" s="748"/>
      <c r="Z131" s="749"/>
      <c r="AA131" s="750">
        <v>2454629</v>
      </c>
      <c r="AB131" s="751"/>
      <c r="AC131" s="751"/>
      <c r="AD131" s="751"/>
      <c r="AE131" s="752"/>
      <c r="AF131" s="753">
        <v>2658148</v>
      </c>
      <c r="AG131" s="751"/>
      <c r="AH131" s="751"/>
      <c r="AI131" s="751"/>
      <c r="AJ131" s="752"/>
      <c r="AK131" s="753">
        <v>2605554</v>
      </c>
      <c r="AL131" s="751"/>
      <c r="AM131" s="751"/>
      <c r="AN131" s="751"/>
      <c r="AO131" s="752"/>
      <c r="AP131" s="754"/>
      <c r="AQ131" s="755"/>
      <c r="AR131" s="755"/>
      <c r="AS131" s="755"/>
      <c r="AT131" s="756"/>
      <c r="AU131" s="227"/>
      <c r="AV131" s="227"/>
      <c r="AW131" s="227"/>
      <c r="AX131" s="716" t="s">
        <v>508</v>
      </c>
      <c r="AY131" s="717"/>
      <c r="AZ131" s="717"/>
      <c r="BA131" s="717"/>
      <c r="BB131" s="717"/>
      <c r="BC131" s="717"/>
      <c r="BD131" s="717"/>
      <c r="BE131" s="718"/>
      <c r="BF131" s="719">
        <v>11.2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509</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510</v>
      </c>
      <c r="W132" s="729"/>
      <c r="X132" s="729"/>
      <c r="Y132" s="729"/>
      <c r="Z132" s="730"/>
      <c r="AA132" s="731">
        <v>7.8054158080000002</v>
      </c>
      <c r="AB132" s="732"/>
      <c r="AC132" s="732"/>
      <c r="AD132" s="732"/>
      <c r="AE132" s="733"/>
      <c r="AF132" s="734">
        <v>8.3174450780000004</v>
      </c>
      <c r="AG132" s="732"/>
      <c r="AH132" s="732"/>
      <c r="AI132" s="732"/>
      <c r="AJ132" s="733"/>
      <c r="AK132" s="734">
        <v>8.1683972009999994</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511</v>
      </c>
      <c r="W133" s="708"/>
      <c r="X133" s="708"/>
      <c r="Y133" s="708"/>
      <c r="Z133" s="709"/>
      <c r="AA133" s="710">
        <v>8.3000000000000007</v>
      </c>
      <c r="AB133" s="711"/>
      <c r="AC133" s="711"/>
      <c r="AD133" s="711"/>
      <c r="AE133" s="712"/>
      <c r="AF133" s="710">
        <v>8.1999999999999993</v>
      </c>
      <c r="AG133" s="711"/>
      <c r="AH133" s="711"/>
      <c r="AI133" s="711"/>
      <c r="AJ133" s="712"/>
      <c r="AK133" s="710">
        <v>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SOhxo3M7lXiOx03wzaDwNjvJPhMIsDJhwriNMfCLYQtQHZc7bzkHBR+2PRZlElvinEEwV2uMotFxSi7GW2Rw==" saltValue="oIsLt4MKizBuQvQhOuhpl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D74" sqref="BD74"/>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AMbSknpuB5efhXiFDD3fvdZUu4CS/JKALL3gyjmiHPbElVy+Q6GY9g9k1SMg6i4yUvOw3QxY2pfb0inrwmPTFw==" saltValue="tfy1NIYvOTG7u1CoRk1dY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lFlFxd9RrPSPlKtJIJaioX5cGruZRVnbMt2/bwg9/6O309FCZHtUjHh+5EE0vzwv4X2zBqpOnVvhYAW/F8zHw==" saltValue="2gel9/PpaP5uR0dkcPUUG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514</v>
      </c>
      <c r="AL6" s="260"/>
      <c r="AM6" s="260"/>
      <c r="AN6" s="260"/>
    </row>
    <row r="7" spans="1:46" ht="13.5" customHeight="1" x14ac:dyDescent="0.15">
      <c r="A7" s="259"/>
      <c r="AK7" s="262"/>
      <c r="AL7" s="263"/>
      <c r="AM7" s="263"/>
      <c r="AN7" s="264"/>
      <c r="AO7" s="1105" t="s">
        <v>515</v>
      </c>
      <c r="AP7" s="265"/>
      <c r="AQ7" s="266" t="s">
        <v>516</v>
      </c>
      <c r="AR7" s="267"/>
    </row>
    <row r="8" spans="1:46" x14ac:dyDescent="0.15">
      <c r="A8" s="259"/>
      <c r="AK8" s="268"/>
      <c r="AL8" s="269"/>
      <c r="AM8" s="269"/>
      <c r="AN8" s="270"/>
      <c r="AO8" s="1106"/>
      <c r="AP8" s="271" t="s">
        <v>517</v>
      </c>
      <c r="AQ8" s="272" t="s">
        <v>518</v>
      </c>
      <c r="AR8" s="273" t="s">
        <v>519</v>
      </c>
    </row>
    <row r="9" spans="1:46" x14ac:dyDescent="0.15">
      <c r="A9" s="259"/>
      <c r="AK9" s="1117" t="s">
        <v>520</v>
      </c>
      <c r="AL9" s="1118"/>
      <c r="AM9" s="1118"/>
      <c r="AN9" s="1119"/>
      <c r="AO9" s="274">
        <v>756247</v>
      </c>
      <c r="AP9" s="274">
        <v>268744</v>
      </c>
      <c r="AQ9" s="275">
        <v>239803</v>
      </c>
      <c r="AR9" s="276">
        <v>12.1</v>
      </c>
    </row>
    <row r="10" spans="1:46" ht="13.5" customHeight="1" x14ac:dyDescent="0.15">
      <c r="A10" s="259"/>
      <c r="AK10" s="1117" t="s">
        <v>521</v>
      </c>
      <c r="AL10" s="1118"/>
      <c r="AM10" s="1118"/>
      <c r="AN10" s="1119"/>
      <c r="AO10" s="277">
        <v>123811</v>
      </c>
      <c r="AP10" s="277">
        <v>43998</v>
      </c>
      <c r="AQ10" s="278">
        <v>35073</v>
      </c>
      <c r="AR10" s="279">
        <v>25.4</v>
      </c>
    </row>
    <row r="11" spans="1:46" ht="13.5" customHeight="1" x14ac:dyDescent="0.15">
      <c r="A11" s="259"/>
      <c r="AK11" s="1117" t="s">
        <v>522</v>
      </c>
      <c r="AL11" s="1118"/>
      <c r="AM11" s="1118"/>
      <c r="AN11" s="1119"/>
      <c r="AO11" s="277" t="s">
        <v>523</v>
      </c>
      <c r="AP11" s="277" t="s">
        <v>523</v>
      </c>
      <c r="AQ11" s="278">
        <v>3640</v>
      </c>
      <c r="AR11" s="279" t="s">
        <v>523</v>
      </c>
    </row>
    <row r="12" spans="1:46" ht="13.5" customHeight="1" x14ac:dyDescent="0.15">
      <c r="A12" s="259"/>
      <c r="AK12" s="1117" t="s">
        <v>524</v>
      </c>
      <c r="AL12" s="1118"/>
      <c r="AM12" s="1118"/>
      <c r="AN12" s="1119"/>
      <c r="AO12" s="277" t="s">
        <v>523</v>
      </c>
      <c r="AP12" s="277" t="s">
        <v>523</v>
      </c>
      <c r="AQ12" s="278" t="s">
        <v>523</v>
      </c>
      <c r="AR12" s="279" t="s">
        <v>523</v>
      </c>
    </row>
    <row r="13" spans="1:46" ht="13.5" customHeight="1" x14ac:dyDescent="0.15">
      <c r="A13" s="259"/>
      <c r="AK13" s="1117" t="s">
        <v>525</v>
      </c>
      <c r="AL13" s="1118"/>
      <c r="AM13" s="1118"/>
      <c r="AN13" s="1119"/>
      <c r="AO13" s="277">
        <v>39809</v>
      </c>
      <c r="AP13" s="277">
        <v>14147</v>
      </c>
      <c r="AQ13" s="278">
        <v>11407</v>
      </c>
      <c r="AR13" s="279">
        <v>24</v>
      </c>
    </row>
    <row r="14" spans="1:46" ht="13.5" customHeight="1" x14ac:dyDescent="0.15">
      <c r="A14" s="259"/>
      <c r="AK14" s="1117" t="s">
        <v>526</v>
      </c>
      <c r="AL14" s="1118"/>
      <c r="AM14" s="1118"/>
      <c r="AN14" s="1119"/>
      <c r="AO14" s="277">
        <v>5893</v>
      </c>
      <c r="AP14" s="277">
        <v>2094</v>
      </c>
      <c r="AQ14" s="278">
        <v>4585</v>
      </c>
      <c r="AR14" s="279">
        <v>-54.3</v>
      </c>
    </row>
    <row r="15" spans="1:46" ht="13.5" customHeight="1" x14ac:dyDescent="0.15">
      <c r="A15" s="259"/>
      <c r="AK15" s="1120" t="s">
        <v>527</v>
      </c>
      <c r="AL15" s="1121"/>
      <c r="AM15" s="1121"/>
      <c r="AN15" s="1122"/>
      <c r="AO15" s="277">
        <v>-60443</v>
      </c>
      <c r="AP15" s="277">
        <v>-21479</v>
      </c>
      <c r="AQ15" s="278">
        <v>-18839</v>
      </c>
      <c r="AR15" s="279">
        <v>14</v>
      </c>
    </row>
    <row r="16" spans="1:46" x14ac:dyDescent="0.15">
      <c r="A16" s="259"/>
      <c r="AK16" s="1120" t="s">
        <v>196</v>
      </c>
      <c r="AL16" s="1121"/>
      <c r="AM16" s="1121"/>
      <c r="AN16" s="1122"/>
      <c r="AO16" s="277">
        <v>865317</v>
      </c>
      <c r="AP16" s="277">
        <v>307504</v>
      </c>
      <c r="AQ16" s="278">
        <v>275669</v>
      </c>
      <c r="AR16" s="279">
        <v>11.5</v>
      </c>
    </row>
    <row r="17" spans="1:46" x14ac:dyDescent="0.15">
      <c r="A17" s="259"/>
    </row>
    <row r="18" spans="1:46" x14ac:dyDescent="0.15">
      <c r="A18" s="259"/>
      <c r="AQ18" s="280"/>
      <c r="AR18" s="280"/>
    </row>
    <row r="19" spans="1:46" x14ac:dyDescent="0.15">
      <c r="A19" s="259"/>
      <c r="AK19" s="255" t="s">
        <v>528</v>
      </c>
    </row>
    <row r="20" spans="1:46" x14ac:dyDescent="0.15">
      <c r="A20" s="259"/>
      <c r="AK20" s="281"/>
      <c r="AL20" s="282"/>
      <c r="AM20" s="282"/>
      <c r="AN20" s="283"/>
      <c r="AO20" s="284" t="s">
        <v>529</v>
      </c>
      <c r="AP20" s="285" t="s">
        <v>530</v>
      </c>
      <c r="AQ20" s="286" t="s">
        <v>531</v>
      </c>
      <c r="AR20" s="287"/>
    </row>
    <row r="21" spans="1:46" s="260" customFormat="1" x14ac:dyDescent="0.15">
      <c r="A21" s="288"/>
      <c r="AK21" s="1123" t="s">
        <v>532</v>
      </c>
      <c r="AL21" s="1124"/>
      <c r="AM21" s="1124"/>
      <c r="AN21" s="1125"/>
      <c r="AO21" s="289">
        <v>27.36</v>
      </c>
      <c r="AP21" s="290">
        <v>23.86</v>
      </c>
      <c r="AQ21" s="291">
        <v>3.5</v>
      </c>
      <c r="AS21" s="292"/>
      <c r="AT21" s="288"/>
    </row>
    <row r="22" spans="1:46" s="260" customFormat="1" x14ac:dyDescent="0.15">
      <c r="A22" s="288"/>
      <c r="AK22" s="1123" t="s">
        <v>533</v>
      </c>
      <c r="AL22" s="1124"/>
      <c r="AM22" s="1124"/>
      <c r="AN22" s="1125"/>
      <c r="AO22" s="293">
        <v>95</v>
      </c>
      <c r="AP22" s="294">
        <v>95.5</v>
      </c>
      <c r="AQ22" s="295">
        <v>-0.5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534</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535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536</v>
      </c>
      <c r="AL29" s="260"/>
      <c r="AM29" s="260"/>
      <c r="AN29" s="260"/>
      <c r="AS29" s="302"/>
    </row>
    <row r="30" spans="1:46" ht="13.5" customHeight="1" x14ac:dyDescent="0.15">
      <c r="A30" s="259"/>
      <c r="AK30" s="262"/>
      <c r="AL30" s="263"/>
      <c r="AM30" s="263"/>
      <c r="AN30" s="264"/>
      <c r="AO30" s="1105" t="s">
        <v>515</v>
      </c>
      <c r="AP30" s="265"/>
      <c r="AQ30" s="266" t="s">
        <v>516</v>
      </c>
      <c r="AR30" s="267"/>
    </row>
    <row r="31" spans="1:46" x14ac:dyDescent="0.15">
      <c r="A31" s="259"/>
      <c r="AK31" s="268"/>
      <c r="AL31" s="269"/>
      <c r="AM31" s="269"/>
      <c r="AN31" s="270"/>
      <c r="AO31" s="1106"/>
      <c r="AP31" s="271" t="s">
        <v>517</v>
      </c>
      <c r="AQ31" s="272" t="s">
        <v>518</v>
      </c>
      <c r="AR31" s="273" t="s">
        <v>519</v>
      </c>
    </row>
    <row r="32" spans="1:46" ht="27" customHeight="1" x14ac:dyDescent="0.15">
      <c r="A32" s="259"/>
      <c r="AK32" s="1107" t="s">
        <v>537</v>
      </c>
      <c r="AL32" s="1108"/>
      <c r="AM32" s="1108"/>
      <c r="AN32" s="1109"/>
      <c r="AO32" s="303">
        <v>523052</v>
      </c>
      <c r="AP32" s="303">
        <v>185875</v>
      </c>
      <c r="AQ32" s="304">
        <v>162926</v>
      </c>
      <c r="AR32" s="305">
        <v>14.1</v>
      </c>
    </row>
    <row r="33" spans="1:46" ht="13.5" customHeight="1" x14ac:dyDescent="0.15">
      <c r="A33" s="259"/>
      <c r="AK33" s="1107" t="s">
        <v>538</v>
      </c>
      <c r="AL33" s="1108"/>
      <c r="AM33" s="1108"/>
      <c r="AN33" s="1109"/>
      <c r="AO33" s="303" t="s">
        <v>523</v>
      </c>
      <c r="AP33" s="303" t="s">
        <v>523</v>
      </c>
      <c r="AQ33" s="304" t="s">
        <v>523</v>
      </c>
      <c r="AR33" s="305" t="s">
        <v>523</v>
      </c>
    </row>
    <row r="34" spans="1:46" ht="27" customHeight="1" x14ac:dyDescent="0.15">
      <c r="A34" s="259"/>
      <c r="AK34" s="1107" t="s">
        <v>539</v>
      </c>
      <c r="AL34" s="1108"/>
      <c r="AM34" s="1108"/>
      <c r="AN34" s="1109"/>
      <c r="AO34" s="303" t="s">
        <v>523</v>
      </c>
      <c r="AP34" s="303" t="s">
        <v>523</v>
      </c>
      <c r="AQ34" s="304">
        <v>4</v>
      </c>
      <c r="AR34" s="305" t="s">
        <v>523</v>
      </c>
    </row>
    <row r="35" spans="1:46" ht="27" customHeight="1" x14ac:dyDescent="0.15">
      <c r="A35" s="259"/>
      <c r="AK35" s="1107" t="s">
        <v>540</v>
      </c>
      <c r="AL35" s="1108"/>
      <c r="AM35" s="1108"/>
      <c r="AN35" s="1109"/>
      <c r="AO35" s="303">
        <v>257399</v>
      </c>
      <c r="AP35" s="303">
        <v>91471</v>
      </c>
      <c r="AQ35" s="304">
        <v>33512</v>
      </c>
      <c r="AR35" s="305">
        <v>172.9</v>
      </c>
    </row>
    <row r="36" spans="1:46" ht="27" customHeight="1" x14ac:dyDescent="0.15">
      <c r="A36" s="259"/>
      <c r="AK36" s="1107" t="s">
        <v>541</v>
      </c>
      <c r="AL36" s="1108"/>
      <c r="AM36" s="1108"/>
      <c r="AN36" s="1109"/>
      <c r="AO36" s="303" t="s">
        <v>523</v>
      </c>
      <c r="AP36" s="303" t="s">
        <v>523</v>
      </c>
      <c r="AQ36" s="304">
        <v>2866</v>
      </c>
      <c r="AR36" s="305" t="s">
        <v>523</v>
      </c>
    </row>
    <row r="37" spans="1:46" ht="13.5" customHeight="1" x14ac:dyDescent="0.15">
      <c r="A37" s="259"/>
      <c r="AK37" s="1107" t="s">
        <v>542</v>
      </c>
      <c r="AL37" s="1108"/>
      <c r="AM37" s="1108"/>
      <c r="AN37" s="1109"/>
      <c r="AO37" s="303">
        <v>24861</v>
      </c>
      <c r="AP37" s="303">
        <v>8835</v>
      </c>
      <c r="AQ37" s="304">
        <v>1429</v>
      </c>
      <c r="AR37" s="305">
        <v>518.29999999999995</v>
      </c>
    </row>
    <row r="38" spans="1:46" ht="27" customHeight="1" x14ac:dyDescent="0.15">
      <c r="A38" s="259"/>
      <c r="AK38" s="1110" t="s">
        <v>543</v>
      </c>
      <c r="AL38" s="1111"/>
      <c r="AM38" s="1111"/>
      <c r="AN38" s="1112"/>
      <c r="AO38" s="306">
        <v>407</v>
      </c>
      <c r="AP38" s="306">
        <v>145</v>
      </c>
      <c r="AQ38" s="307">
        <v>30</v>
      </c>
      <c r="AR38" s="295">
        <v>383.3</v>
      </c>
      <c r="AS38" s="302"/>
    </row>
    <row r="39" spans="1:46" x14ac:dyDescent="0.15">
      <c r="A39" s="259"/>
      <c r="AK39" s="1110" t="s">
        <v>544</v>
      </c>
      <c r="AL39" s="1111"/>
      <c r="AM39" s="1111"/>
      <c r="AN39" s="1112"/>
      <c r="AO39" s="303">
        <v>-51180</v>
      </c>
      <c r="AP39" s="303">
        <v>-18188</v>
      </c>
      <c r="AQ39" s="304">
        <v>-7390</v>
      </c>
      <c r="AR39" s="305">
        <v>146.1</v>
      </c>
      <c r="AS39" s="302"/>
    </row>
    <row r="40" spans="1:46" ht="27" customHeight="1" x14ac:dyDescent="0.15">
      <c r="A40" s="259"/>
      <c r="AK40" s="1107" t="s">
        <v>545</v>
      </c>
      <c r="AL40" s="1108"/>
      <c r="AM40" s="1108"/>
      <c r="AN40" s="1109"/>
      <c r="AO40" s="303">
        <v>-541707</v>
      </c>
      <c r="AP40" s="303">
        <v>-192504</v>
      </c>
      <c r="AQ40" s="304">
        <v>-136323</v>
      </c>
      <c r="AR40" s="305">
        <v>41.2</v>
      </c>
      <c r="AS40" s="302"/>
    </row>
    <row r="41" spans="1:46" x14ac:dyDescent="0.15">
      <c r="A41" s="259"/>
      <c r="AK41" s="1113" t="s">
        <v>312</v>
      </c>
      <c r="AL41" s="1114"/>
      <c r="AM41" s="1114"/>
      <c r="AN41" s="1115"/>
      <c r="AO41" s="303">
        <v>212832</v>
      </c>
      <c r="AP41" s="303">
        <v>75633</v>
      </c>
      <c r="AQ41" s="304">
        <v>57054</v>
      </c>
      <c r="AR41" s="305">
        <v>32.6</v>
      </c>
      <c r="AS41" s="302"/>
    </row>
    <row r="42" spans="1:46" x14ac:dyDescent="0.15">
      <c r="A42" s="259"/>
      <c r="AK42" s="308" t="s">
        <v>546</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547</v>
      </c>
    </row>
    <row r="48" spans="1:46" x14ac:dyDescent="0.15">
      <c r="A48" s="259"/>
      <c r="AK48" s="313" t="s">
        <v>548</v>
      </c>
      <c r="AL48" s="313"/>
      <c r="AM48" s="313"/>
      <c r="AN48" s="313"/>
      <c r="AO48" s="313"/>
      <c r="AP48" s="313"/>
      <c r="AQ48" s="314"/>
      <c r="AR48" s="313"/>
    </row>
    <row r="49" spans="1:44" ht="13.5" customHeight="1" x14ac:dyDescent="0.15">
      <c r="A49" s="259"/>
      <c r="AK49" s="315"/>
      <c r="AL49" s="316"/>
      <c r="AM49" s="1100" t="s">
        <v>515</v>
      </c>
      <c r="AN49" s="1102" t="s">
        <v>549</v>
      </c>
      <c r="AO49" s="1103"/>
      <c r="AP49" s="1103"/>
      <c r="AQ49" s="1103"/>
      <c r="AR49" s="1104"/>
    </row>
    <row r="50" spans="1:44" x14ac:dyDescent="0.15">
      <c r="A50" s="259"/>
      <c r="AK50" s="317"/>
      <c r="AL50" s="318"/>
      <c r="AM50" s="1101"/>
      <c r="AN50" s="319" t="s">
        <v>550</v>
      </c>
      <c r="AO50" s="320" t="s">
        <v>551</v>
      </c>
      <c r="AP50" s="321" t="s">
        <v>552</v>
      </c>
      <c r="AQ50" s="322" t="s">
        <v>553</v>
      </c>
      <c r="AR50" s="323" t="s">
        <v>554</v>
      </c>
    </row>
    <row r="51" spans="1:44" x14ac:dyDescent="0.15">
      <c r="A51" s="259"/>
      <c r="AK51" s="315" t="s">
        <v>555</v>
      </c>
      <c r="AL51" s="316"/>
      <c r="AM51" s="324">
        <v>1622454</v>
      </c>
      <c r="AN51" s="325">
        <v>529349</v>
      </c>
      <c r="AO51" s="326">
        <v>93.7</v>
      </c>
      <c r="AP51" s="327">
        <v>271581</v>
      </c>
      <c r="AQ51" s="328">
        <v>-6.7</v>
      </c>
      <c r="AR51" s="329">
        <v>100.4</v>
      </c>
    </row>
    <row r="52" spans="1:44" x14ac:dyDescent="0.15">
      <c r="A52" s="259"/>
      <c r="AK52" s="330"/>
      <c r="AL52" s="331" t="s">
        <v>556</v>
      </c>
      <c r="AM52" s="332">
        <v>443231</v>
      </c>
      <c r="AN52" s="333">
        <v>144610</v>
      </c>
      <c r="AO52" s="334">
        <v>84.2</v>
      </c>
      <c r="AP52" s="335">
        <v>117844</v>
      </c>
      <c r="AQ52" s="336">
        <v>-1</v>
      </c>
      <c r="AR52" s="337">
        <v>85.2</v>
      </c>
    </row>
    <row r="53" spans="1:44" x14ac:dyDescent="0.15">
      <c r="A53" s="259"/>
      <c r="AK53" s="315" t="s">
        <v>557</v>
      </c>
      <c r="AL53" s="316"/>
      <c r="AM53" s="324">
        <v>342634</v>
      </c>
      <c r="AN53" s="325">
        <v>113983</v>
      </c>
      <c r="AO53" s="326">
        <v>-78.5</v>
      </c>
      <c r="AP53" s="327">
        <v>268375</v>
      </c>
      <c r="AQ53" s="328">
        <v>-1.2</v>
      </c>
      <c r="AR53" s="329">
        <v>-77.3</v>
      </c>
    </row>
    <row r="54" spans="1:44" x14ac:dyDescent="0.15">
      <c r="A54" s="259"/>
      <c r="AK54" s="330"/>
      <c r="AL54" s="331" t="s">
        <v>556</v>
      </c>
      <c r="AM54" s="332">
        <v>134658</v>
      </c>
      <c r="AN54" s="333">
        <v>44796</v>
      </c>
      <c r="AO54" s="334">
        <v>-69</v>
      </c>
      <c r="AP54" s="335">
        <v>119602</v>
      </c>
      <c r="AQ54" s="336">
        <v>1.5</v>
      </c>
      <c r="AR54" s="337">
        <v>-70.5</v>
      </c>
    </row>
    <row r="55" spans="1:44" x14ac:dyDescent="0.15">
      <c r="A55" s="259"/>
      <c r="AK55" s="315" t="s">
        <v>558</v>
      </c>
      <c r="AL55" s="316"/>
      <c r="AM55" s="324">
        <v>437573</v>
      </c>
      <c r="AN55" s="325">
        <v>147182</v>
      </c>
      <c r="AO55" s="326">
        <v>29.1</v>
      </c>
      <c r="AP55" s="327">
        <v>301035</v>
      </c>
      <c r="AQ55" s="328">
        <v>12.2</v>
      </c>
      <c r="AR55" s="329">
        <v>16.899999999999999</v>
      </c>
    </row>
    <row r="56" spans="1:44" x14ac:dyDescent="0.15">
      <c r="A56" s="259"/>
      <c r="AK56" s="330"/>
      <c r="AL56" s="331" t="s">
        <v>556</v>
      </c>
      <c r="AM56" s="332">
        <v>242472</v>
      </c>
      <c r="AN56" s="333">
        <v>81558</v>
      </c>
      <c r="AO56" s="334">
        <v>82.1</v>
      </c>
      <c r="AP56" s="335">
        <v>154376</v>
      </c>
      <c r="AQ56" s="336">
        <v>29.1</v>
      </c>
      <c r="AR56" s="337">
        <v>53</v>
      </c>
    </row>
    <row r="57" spans="1:44" x14ac:dyDescent="0.15">
      <c r="A57" s="259"/>
      <c r="AK57" s="315" t="s">
        <v>559</v>
      </c>
      <c r="AL57" s="316"/>
      <c r="AM57" s="324">
        <v>372734</v>
      </c>
      <c r="AN57" s="325">
        <v>128929</v>
      </c>
      <c r="AO57" s="326">
        <v>-12.4</v>
      </c>
      <c r="AP57" s="327">
        <v>277467</v>
      </c>
      <c r="AQ57" s="328">
        <v>-7.8</v>
      </c>
      <c r="AR57" s="329">
        <v>-4.5999999999999996</v>
      </c>
    </row>
    <row r="58" spans="1:44" x14ac:dyDescent="0.15">
      <c r="A58" s="259"/>
      <c r="AK58" s="330"/>
      <c r="AL58" s="331" t="s">
        <v>556</v>
      </c>
      <c r="AM58" s="332">
        <v>107511</v>
      </c>
      <c r="AN58" s="333">
        <v>37188</v>
      </c>
      <c r="AO58" s="334">
        <v>-54.4</v>
      </c>
      <c r="AP58" s="335">
        <v>128378</v>
      </c>
      <c r="AQ58" s="336">
        <v>-16.8</v>
      </c>
      <c r="AR58" s="337">
        <v>-37.6</v>
      </c>
    </row>
    <row r="59" spans="1:44" x14ac:dyDescent="0.15">
      <c r="A59" s="259"/>
      <c r="AK59" s="315" t="s">
        <v>560</v>
      </c>
      <c r="AL59" s="316"/>
      <c r="AM59" s="324">
        <v>875023</v>
      </c>
      <c r="AN59" s="325">
        <v>310953</v>
      </c>
      <c r="AO59" s="326">
        <v>141.19999999999999</v>
      </c>
      <c r="AP59" s="327">
        <v>282256</v>
      </c>
      <c r="AQ59" s="328">
        <v>1.7</v>
      </c>
      <c r="AR59" s="329">
        <v>139.5</v>
      </c>
    </row>
    <row r="60" spans="1:44" x14ac:dyDescent="0.15">
      <c r="A60" s="259"/>
      <c r="AK60" s="330"/>
      <c r="AL60" s="331" t="s">
        <v>556</v>
      </c>
      <c r="AM60" s="332">
        <v>520230</v>
      </c>
      <c r="AN60" s="333">
        <v>184872</v>
      </c>
      <c r="AO60" s="334">
        <v>397.1</v>
      </c>
      <c r="AP60" s="335">
        <v>145453</v>
      </c>
      <c r="AQ60" s="336">
        <v>13.3</v>
      </c>
      <c r="AR60" s="337">
        <v>383.8</v>
      </c>
    </row>
    <row r="61" spans="1:44" x14ac:dyDescent="0.15">
      <c r="A61" s="259"/>
      <c r="AK61" s="315" t="s">
        <v>561</v>
      </c>
      <c r="AL61" s="338"/>
      <c r="AM61" s="324">
        <v>730084</v>
      </c>
      <c r="AN61" s="325">
        <v>246079</v>
      </c>
      <c r="AO61" s="326">
        <v>34.6</v>
      </c>
      <c r="AP61" s="327">
        <v>280143</v>
      </c>
      <c r="AQ61" s="339">
        <v>-0.4</v>
      </c>
      <c r="AR61" s="329">
        <v>35</v>
      </c>
    </row>
    <row r="62" spans="1:44" x14ac:dyDescent="0.15">
      <c r="A62" s="259"/>
      <c r="AK62" s="330"/>
      <c r="AL62" s="331" t="s">
        <v>556</v>
      </c>
      <c r="AM62" s="332">
        <v>289620</v>
      </c>
      <c r="AN62" s="333">
        <v>98605</v>
      </c>
      <c r="AO62" s="334">
        <v>88</v>
      </c>
      <c r="AP62" s="335">
        <v>133131</v>
      </c>
      <c r="AQ62" s="336">
        <v>5.2</v>
      </c>
      <c r="AR62" s="337">
        <v>82.8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NRSJvCu+N7q5OkbXZNe+wGMIy47YtF2r3igdVe9OuLiHPb5p4Yy8ZLYgYOmU9A2mJNpD+Fd8M1hC/vVI/AlwmA==" saltValue="KxCQrr1/zbGPM1tGLxVGu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563</v>
      </c>
    </row>
    <row r="121" spans="125:125" ht="13.5" hidden="1" customHeight="1" x14ac:dyDescent="0.15">
      <c r="DU121" s="253"/>
    </row>
  </sheetData>
  <sheetProtection algorithmName="SHA-512" hashValue="3ss85zOoBUFjEiVJbkhyMpYfWSTYXiByCthtWjVS91Ax3X7HBxncRGdBsaOcg9Zh4t/EVQC0gz+uYZ/3LBCCaQ==" saltValue="dj6JfR+Pi1CEwYcddR2o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105" sqref="A105:XFD105"/>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564</v>
      </c>
    </row>
  </sheetData>
  <sheetProtection algorithmName="SHA-512" hashValue="9cz6umji5gXmSok+W0QQZX+KXOFXCkl9PV1L4Yq3dzCndLU9yVi4MEfYWzScKzdPaB7wGpKZdeu6VmJHKSGTWA==" saltValue="iOOlJqt8DszpKdt+/qoGR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26" t="s">
        <v>3</v>
      </c>
      <c r="D47" s="1126"/>
      <c r="E47" s="1127"/>
      <c r="F47" s="11">
        <v>21.55</v>
      </c>
      <c r="G47" s="12">
        <v>23</v>
      </c>
      <c r="H47" s="12">
        <v>22.55</v>
      </c>
      <c r="I47" s="12">
        <v>21.17</v>
      </c>
      <c r="J47" s="13">
        <v>22.78</v>
      </c>
    </row>
    <row r="48" spans="2:10" ht="57.75" customHeight="1" x14ac:dyDescent="0.15">
      <c r="B48" s="14"/>
      <c r="C48" s="1128" t="s">
        <v>4</v>
      </c>
      <c r="D48" s="1128"/>
      <c r="E48" s="1129"/>
      <c r="F48" s="15">
        <v>3.12</v>
      </c>
      <c r="G48" s="16">
        <v>3</v>
      </c>
      <c r="H48" s="16">
        <v>2.56</v>
      </c>
      <c r="I48" s="16">
        <v>10.96</v>
      </c>
      <c r="J48" s="17">
        <v>3.71</v>
      </c>
    </row>
    <row r="49" spans="2:10" ht="57.75" customHeight="1" thickBot="1" x14ac:dyDescent="0.2">
      <c r="B49" s="18"/>
      <c r="C49" s="1130" t="s">
        <v>5</v>
      </c>
      <c r="D49" s="1130"/>
      <c r="E49" s="1131"/>
      <c r="F49" s="19" t="s">
        <v>570</v>
      </c>
      <c r="G49" s="20">
        <v>1.22</v>
      </c>
      <c r="H49" s="20" t="s">
        <v>571</v>
      </c>
      <c r="I49" s="20">
        <v>8.5500000000000007</v>
      </c>
      <c r="J49" s="21" t="s">
        <v>572</v>
      </c>
    </row>
    <row r="50" spans="2:10" x14ac:dyDescent="0.15"/>
  </sheetData>
  <sheetProtection algorithmName="SHA-512" hashValue="xobZoF8LS1qjSzsiWWF2x3GPP8vczaMOaXwfbmYrKzKsMyYq5ZCtE1RuVzCYwcQ6ntrm9azoLl8KKixzZKWM4w==" saltValue="9KFT17UcTLjqeCuzFlyX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L32" sqref="L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36" t="s">
        <v>573</v>
      </c>
      <c r="D34" s="1136"/>
      <c r="E34" s="1137"/>
      <c r="F34" s="32">
        <v>3.12</v>
      </c>
      <c r="G34" s="33">
        <v>2.99</v>
      </c>
      <c r="H34" s="33">
        <v>2.56</v>
      </c>
      <c r="I34" s="33">
        <v>10.95</v>
      </c>
      <c r="J34" s="34">
        <v>3.71</v>
      </c>
      <c r="K34" s="22"/>
      <c r="L34" s="22"/>
      <c r="M34" s="22"/>
      <c r="N34" s="22"/>
      <c r="O34" s="22"/>
      <c r="P34" s="22"/>
    </row>
    <row r="35" spans="1:16" ht="39" customHeight="1" x14ac:dyDescent="0.15">
      <c r="A35" s="22"/>
      <c r="B35" s="35"/>
      <c r="C35" s="1132" t="s">
        <v>574</v>
      </c>
      <c r="D35" s="1132"/>
      <c r="E35" s="1133"/>
      <c r="F35" s="36">
        <v>1.66</v>
      </c>
      <c r="G35" s="37">
        <v>1.69</v>
      </c>
      <c r="H35" s="37">
        <v>1.59</v>
      </c>
      <c r="I35" s="37">
        <v>1.51</v>
      </c>
      <c r="J35" s="38">
        <v>2.81</v>
      </c>
      <c r="K35" s="22"/>
      <c r="L35" s="22"/>
      <c r="M35" s="22"/>
      <c r="N35" s="22"/>
      <c r="O35" s="22"/>
      <c r="P35" s="22"/>
    </row>
    <row r="36" spans="1:16" ht="39" customHeight="1" x14ac:dyDescent="0.15">
      <c r="A36" s="22"/>
      <c r="B36" s="35"/>
      <c r="C36" s="1132" t="s">
        <v>575</v>
      </c>
      <c r="D36" s="1132"/>
      <c r="E36" s="1133"/>
      <c r="F36" s="36">
        <v>0.64</v>
      </c>
      <c r="G36" s="37">
        <v>0.67</v>
      </c>
      <c r="H36" s="37">
        <v>0.35</v>
      </c>
      <c r="I36" s="37">
        <v>0.37</v>
      </c>
      <c r="J36" s="38">
        <v>0.91</v>
      </c>
      <c r="K36" s="22"/>
      <c r="L36" s="22"/>
      <c r="M36" s="22"/>
      <c r="N36" s="22"/>
      <c r="O36" s="22"/>
      <c r="P36" s="22"/>
    </row>
    <row r="37" spans="1:16" ht="39" customHeight="1" x14ac:dyDescent="0.15">
      <c r="A37" s="22"/>
      <c r="B37" s="35"/>
      <c r="C37" s="1132" t="s">
        <v>576</v>
      </c>
      <c r="D37" s="1132"/>
      <c r="E37" s="1133"/>
      <c r="F37" s="36">
        <v>0.13</v>
      </c>
      <c r="G37" s="37">
        <v>0.26</v>
      </c>
      <c r="H37" s="37">
        <v>0.19</v>
      </c>
      <c r="I37" s="37">
        <v>0.41</v>
      </c>
      <c r="J37" s="38">
        <v>0.3</v>
      </c>
      <c r="K37" s="22"/>
      <c r="L37" s="22"/>
      <c r="M37" s="22"/>
      <c r="N37" s="22"/>
      <c r="O37" s="22"/>
      <c r="P37" s="22"/>
    </row>
    <row r="38" spans="1:16" ht="39" customHeight="1" x14ac:dyDescent="0.15">
      <c r="A38" s="22"/>
      <c r="B38" s="35"/>
      <c r="C38" s="1132" t="s">
        <v>577</v>
      </c>
      <c r="D38" s="1132"/>
      <c r="E38" s="1133"/>
      <c r="F38" s="36">
        <v>0.06</v>
      </c>
      <c r="G38" s="37">
        <v>0.05</v>
      </c>
      <c r="H38" s="37">
        <v>0.06</v>
      </c>
      <c r="I38" s="37">
        <v>0.06</v>
      </c>
      <c r="J38" s="38">
        <v>0.04</v>
      </c>
      <c r="K38" s="22"/>
      <c r="L38" s="22"/>
      <c r="M38" s="22"/>
      <c r="N38" s="22"/>
      <c r="O38" s="22"/>
      <c r="P38" s="22"/>
    </row>
    <row r="39" spans="1:16" ht="39" customHeight="1" x14ac:dyDescent="0.15">
      <c r="A39" s="22"/>
      <c r="B39" s="35"/>
      <c r="C39" s="1132" t="s">
        <v>578</v>
      </c>
      <c r="D39" s="1132"/>
      <c r="E39" s="1133"/>
      <c r="F39" s="36">
        <v>0.03</v>
      </c>
      <c r="G39" s="37">
        <v>0.03</v>
      </c>
      <c r="H39" s="37">
        <v>0.03</v>
      </c>
      <c r="I39" s="37">
        <v>0.03</v>
      </c>
      <c r="J39" s="38">
        <v>0.03</v>
      </c>
      <c r="K39" s="22"/>
      <c r="L39" s="22"/>
      <c r="M39" s="22"/>
      <c r="N39" s="22"/>
      <c r="O39" s="22"/>
      <c r="P39" s="22"/>
    </row>
    <row r="40" spans="1:16" ht="39" customHeight="1" x14ac:dyDescent="0.15">
      <c r="A40" s="22"/>
      <c r="B40" s="35"/>
      <c r="C40" s="1132" t="s">
        <v>579</v>
      </c>
      <c r="D40" s="1132"/>
      <c r="E40" s="1133"/>
      <c r="F40" s="36">
        <v>1.1200000000000001</v>
      </c>
      <c r="G40" s="37">
        <v>0.81</v>
      </c>
      <c r="H40" s="37">
        <v>0.59</v>
      </c>
      <c r="I40" s="37">
        <v>0.34</v>
      </c>
      <c r="J40" s="38">
        <v>0</v>
      </c>
      <c r="K40" s="22"/>
      <c r="L40" s="22"/>
      <c r="M40" s="22"/>
      <c r="N40" s="22"/>
      <c r="O40" s="22"/>
      <c r="P40" s="22"/>
    </row>
    <row r="41" spans="1:16" ht="39" customHeight="1" x14ac:dyDescent="0.15">
      <c r="A41" s="22"/>
      <c r="B41" s="35"/>
      <c r="C41" s="1132" t="s">
        <v>580</v>
      </c>
      <c r="D41" s="1132"/>
      <c r="E41" s="1133"/>
      <c r="F41" s="36">
        <v>0</v>
      </c>
      <c r="G41" s="37">
        <v>0.01</v>
      </c>
      <c r="H41" s="37">
        <v>0</v>
      </c>
      <c r="I41" s="37">
        <v>0</v>
      </c>
      <c r="J41" s="38">
        <v>0</v>
      </c>
      <c r="K41" s="22"/>
      <c r="L41" s="22"/>
      <c r="M41" s="22"/>
      <c r="N41" s="22"/>
      <c r="O41" s="22"/>
      <c r="P41" s="22"/>
    </row>
    <row r="42" spans="1:16" ht="39" customHeight="1" x14ac:dyDescent="0.15">
      <c r="A42" s="22"/>
      <c r="B42" s="39"/>
      <c r="C42" s="1132" t="s">
        <v>581</v>
      </c>
      <c r="D42" s="1132"/>
      <c r="E42" s="1133"/>
      <c r="F42" s="36" t="s">
        <v>523</v>
      </c>
      <c r="G42" s="37" t="s">
        <v>523</v>
      </c>
      <c r="H42" s="37" t="s">
        <v>523</v>
      </c>
      <c r="I42" s="37" t="s">
        <v>523</v>
      </c>
      <c r="J42" s="38" t="s">
        <v>523</v>
      </c>
      <c r="K42" s="22"/>
      <c r="L42" s="22"/>
      <c r="M42" s="22"/>
      <c r="N42" s="22"/>
      <c r="O42" s="22"/>
      <c r="P42" s="22"/>
    </row>
    <row r="43" spans="1:16" ht="39" customHeight="1" thickBot="1" x14ac:dyDescent="0.2">
      <c r="A43" s="22"/>
      <c r="B43" s="40"/>
      <c r="C43" s="1134" t="s">
        <v>582</v>
      </c>
      <c r="D43" s="1134"/>
      <c r="E43" s="1135"/>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k7r3wM4glnAtwWR3Xjro5PAfL1y0jICzD8DcZSwjsEWyzZKR5afkqd8w8I4Q4LLSwILz6e88EzpF/segwGKtA==" saltValue="rhQoTlKkn0Yil3Fla055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B36"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15">
      <c r="A45" s="46"/>
      <c r="B45" s="1161" t="s">
        <v>11</v>
      </c>
      <c r="C45" s="1162"/>
      <c r="D45" s="56"/>
      <c r="E45" s="1167" t="s">
        <v>12</v>
      </c>
      <c r="F45" s="1167"/>
      <c r="G45" s="1167"/>
      <c r="H45" s="1167"/>
      <c r="I45" s="1167"/>
      <c r="J45" s="1168"/>
      <c r="K45" s="57">
        <v>581</v>
      </c>
      <c r="L45" s="58">
        <v>578</v>
      </c>
      <c r="M45" s="58">
        <v>537</v>
      </c>
      <c r="N45" s="58">
        <v>542</v>
      </c>
      <c r="O45" s="59">
        <v>523</v>
      </c>
      <c r="P45" s="46"/>
      <c r="Q45" s="46"/>
      <c r="R45" s="46"/>
      <c r="S45" s="46"/>
      <c r="T45" s="46"/>
      <c r="U45" s="46"/>
    </row>
    <row r="46" spans="1:21" ht="30.75" customHeight="1" x14ac:dyDescent="0.15">
      <c r="A46" s="46"/>
      <c r="B46" s="1163"/>
      <c r="C46" s="1164"/>
      <c r="D46" s="60"/>
      <c r="E46" s="1140" t="s">
        <v>13</v>
      </c>
      <c r="F46" s="1140"/>
      <c r="G46" s="1140"/>
      <c r="H46" s="1140"/>
      <c r="I46" s="1140"/>
      <c r="J46" s="1141"/>
      <c r="K46" s="61" t="s">
        <v>523</v>
      </c>
      <c r="L46" s="62" t="s">
        <v>523</v>
      </c>
      <c r="M46" s="62" t="s">
        <v>523</v>
      </c>
      <c r="N46" s="62" t="s">
        <v>523</v>
      </c>
      <c r="O46" s="63" t="s">
        <v>523</v>
      </c>
      <c r="P46" s="46"/>
      <c r="Q46" s="46"/>
      <c r="R46" s="46"/>
      <c r="S46" s="46"/>
      <c r="T46" s="46"/>
      <c r="U46" s="46"/>
    </row>
    <row r="47" spans="1:21" ht="30.75" customHeight="1" x14ac:dyDescent="0.15">
      <c r="A47" s="46"/>
      <c r="B47" s="1163"/>
      <c r="C47" s="1164"/>
      <c r="D47" s="60"/>
      <c r="E47" s="1140" t="s">
        <v>14</v>
      </c>
      <c r="F47" s="1140"/>
      <c r="G47" s="1140"/>
      <c r="H47" s="1140"/>
      <c r="I47" s="1140"/>
      <c r="J47" s="1141"/>
      <c r="K47" s="61" t="s">
        <v>523</v>
      </c>
      <c r="L47" s="62" t="s">
        <v>523</v>
      </c>
      <c r="M47" s="62" t="s">
        <v>523</v>
      </c>
      <c r="N47" s="62" t="s">
        <v>523</v>
      </c>
      <c r="O47" s="63" t="s">
        <v>523</v>
      </c>
      <c r="P47" s="46"/>
      <c r="Q47" s="46"/>
      <c r="R47" s="46"/>
      <c r="S47" s="46"/>
      <c r="T47" s="46"/>
      <c r="U47" s="46"/>
    </row>
    <row r="48" spans="1:21" ht="30.75" customHeight="1" x14ac:dyDescent="0.15">
      <c r="A48" s="46"/>
      <c r="B48" s="1163"/>
      <c r="C48" s="1164"/>
      <c r="D48" s="60"/>
      <c r="E48" s="1140" t="s">
        <v>15</v>
      </c>
      <c r="F48" s="1140"/>
      <c r="G48" s="1140"/>
      <c r="H48" s="1140"/>
      <c r="I48" s="1140"/>
      <c r="J48" s="1141"/>
      <c r="K48" s="61">
        <v>222</v>
      </c>
      <c r="L48" s="62">
        <v>226</v>
      </c>
      <c r="M48" s="62">
        <v>222</v>
      </c>
      <c r="N48" s="62">
        <v>226</v>
      </c>
      <c r="O48" s="63">
        <v>257</v>
      </c>
      <c r="P48" s="46"/>
      <c r="Q48" s="46"/>
      <c r="R48" s="46"/>
      <c r="S48" s="46"/>
      <c r="T48" s="46"/>
      <c r="U48" s="46"/>
    </row>
    <row r="49" spans="1:21" ht="30.75" customHeight="1" x14ac:dyDescent="0.15">
      <c r="A49" s="46"/>
      <c r="B49" s="1163"/>
      <c r="C49" s="1164"/>
      <c r="D49" s="60"/>
      <c r="E49" s="1140" t="s">
        <v>16</v>
      </c>
      <c r="F49" s="1140"/>
      <c r="G49" s="1140"/>
      <c r="H49" s="1140"/>
      <c r="I49" s="1140"/>
      <c r="J49" s="1141"/>
      <c r="K49" s="61" t="s">
        <v>523</v>
      </c>
      <c r="L49" s="62" t="s">
        <v>523</v>
      </c>
      <c r="M49" s="62" t="s">
        <v>523</v>
      </c>
      <c r="N49" s="62" t="s">
        <v>523</v>
      </c>
      <c r="O49" s="63" t="s">
        <v>523</v>
      </c>
      <c r="P49" s="46"/>
      <c r="Q49" s="46"/>
      <c r="R49" s="46"/>
      <c r="S49" s="46"/>
      <c r="T49" s="46"/>
      <c r="U49" s="46"/>
    </row>
    <row r="50" spans="1:21" ht="30.75" customHeight="1" x14ac:dyDescent="0.15">
      <c r="A50" s="46"/>
      <c r="B50" s="1163"/>
      <c r="C50" s="1164"/>
      <c r="D50" s="60"/>
      <c r="E50" s="1140" t="s">
        <v>17</v>
      </c>
      <c r="F50" s="1140"/>
      <c r="G50" s="1140"/>
      <c r="H50" s="1140"/>
      <c r="I50" s="1140"/>
      <c r="J50" s="1141"/>
      <c r="K50" s="61">
        <v>7</v>
      </c>
      <c r="L50" s="62">
        <v>6</v>
      </c>
      <c r="M50" s="62">
        <v>12</v>
      </c>
      <c r="N50" s="62">
        <v>25</v>
      </c>
      <c r="O50" s="63">
        <v>25</v>
      </c>
      <c r="P50" s="46"/>
      <c r="Q50" s="46"/>
      <c r="R50" s="46"/>
      <c r="S50" s="46"/>
      <c r="T50" s="46"/>
      <c r="U50" s="46"/>
    </row>
    <row r="51" spans="1:21" ht="30.75" customHeight="1" x14ac:dyDescent="0.15">
      <c r="A51" s="46"/>
      <c r="B51" s="1165"/>
      <c r="C51" s="1166"/>
      <c r="D51" s="64"/>
      <c r="E51" s="1140" t="s">
        <v>18</v>
      </c>
      <c r="F51" s="1140"/>
      <c r="G51" s="1140"/>
      <c r="H51" s="1140"/>
      <c r="I51" s="1140"/>
      <c r="J51" s="1141"/>
      <c r="K51" s="61">
        <v>0</v>
      </c>
      <c r="L51" s="62">
        <v>0</v>
      </c>
      <c r="M51" s="62">
        <v>0</v>
      </c>
      <c r="N51" s="62">
        <v>0</v>
      </c>
      <c r="O51" s="63">
        <v>0</v>
      </c>
      <c r="P51" s="46"/>
      <c r="Q51" s="46"/>
      <c r="R51" s="46"/>
      <c r="S51" s="46"/>
      <c r="T51" s="46"/>
      <c r="U51" s="46"/>
    </row>
    <row r="52" spans="1:21" ht="30.75" customHeight="1" x14ac:dyDescent="0.15">
      <c r="A52" s="46"/>
      <c r="B52" s="1138" t="s">
        <v>19</v>
      </c>
      <c r="C52" s="1139"/>
      <c r="D52" s="64"/>
      <c r="E52" s="1140" t="s">
        <v>20</v>
      </c>
      <c r="F52" s="1140"/>
      <c r="G52" s="1140"/>
      <c r="H52" s="1140"/>
      <c r="I52" s="1140"/>
      <c r="J52" s="1141"/>
      <c r="K52" s="61">
        <v>599</v>
      </c>
      <c r="L52" s="62">
        <v>608</v>
      </c>
      <c r="M52" s="62">
        <v>581</v>
      </c>
      <c r="N52" s="62">
        <v>572</v>
      </c>
      <c r="O52" s="63">
        <v>593</v>
      </c>
      <c r="P52" s="46"/>
      <c r="Q52" s="46"/>
      <c r="R52" s="46"/>
      <c r="S52" s="46"/>
      <c r="T52" s="46"/>
      <c r="U52" s="46"/>
    </row>
    <row r="53" spans="1:21" ht="30.75" customHeight="1" thickBot="1" x14ac:dyDescent="0.2">
      <c r="A53" s="46"/>
      <c r="B53" s="1142" t="s">
        <v>21</v>
      </c>
      <c r="C53" s="1143"/>
      <c r="D53" s="65"/>
      <c r="E53" s="1144" t="s">
        <v>22</v>
      </c>
      <c r="F53" s="1144"/>
      <c r="G53" s="1144"/>
      <c r="H53" s="1144"/>
      <c r="I53" s="1144"/>
      <c r="J53" s="1145"/>
      <c r="K53" s="66">
        <v>211</v>
      </c>
      <c r="L53" s="67">
        <v>202</v>
      </c>
      <c r="M53" s="67">
        <v>190</v>
      </c>
      <c r="N53" s="67">
        <v>221</v>
      </c>
      <c r="O53" s="68">
        <v>212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583</v>
      </c>
      <c r="P56" s="46"/>
      <c r="Q56" s="46"/>
      <c r="R56" s="46"/>
      <c r="S56" s="46"/>
      <c r="T56" s="46"/>
      <c r="U56" s="46"/>
    </row>
    <row r="57" spans="1:21" ht="31.5" customHeight="1" thickBot="1" x14ac:dyDescent="0.2">
      <c r="A57" s="46"/>
      <c r="B57" s="74"/>
      <c r="C57" s="75"/>
      <c r="D57" s="75"/>
      <c r="E57" s="76"/>
      <c r="F57" s="76"/>
      <c r="G57" s="76"/>
      <c r="H57" s="76"/>
      <c r="I57" s="76"/>
      <c r="J57" s="77" t="s">
        <v>2</v>
      </c>
      <c r="K57" s="78" t="s">
        <v>584</v>
      </c>
      <c r="L57" s="79" t="s">
        <v>585</v>
      </c>
      <c r="M57" s="79" t="s">
        <v>586</v>
      </c>
      <c r="N57" s="79" t="s">
        <v>587</v>
      </c>
      <c r="O57" s="80" t="s">
        <v>588</v>
      </c>
      <c r="P57" s="46"/>
      <c r="Q57" s="46"/>
      <c r="R57" s="46"/>
      <c r="S57" s="46"/>
      <c r="T57" s="46"/>
      <c r="U57" s="46"/>
    </row>
    <row r="58" spans="1:21" ht="31.5" customHeight="1" x14ac:dyDescent="0.15">
      <c r="B58" s="1146" t="s">
        <v>26</v>
      </c>
      <c r="C58" s="1147"/>
      <c r="D58" s="1152" t="s">
        <v>27</v>
      </c>
      <c r="E58" s="1153"/>
      <c r="F58" s="1153"/>
      <c r="G58" s="1153"/>
      <c r="H58" s="1153"/>
      <c r="I58" s="1153"/>
      <c r="J58" s="1154"/>
      <c r="K58" s="81"/>
      <c r="L58" s="82"/>
      <c r="M58" s="82"/>
      <c r="N58" s="82"/>
      <c r="O58" s="83"/>
    </row>
    <row r="59" spans="1:21" ht="31.5" customHeight="1" x14ac:dyDescent="0.15">
      <c r="B59" s="1148"/>
      <c r="C59" s="1149"/>
      <c r="D59" s="1155" t="s">
        <v>28</v>
      </c>
      <c r="E59" s="1156"/>
      <c r="F59" s="1156"/>
      <c r="G59" s="1156"/>
      <c r="H59" s="1156"/>
      <c r="I59" s="1156"/>
      <c r="J59" s="1157"/>
      <c r="K59" s="84"/>
      <c r="L59" s="85"/>
      <c r="M59" s="85"/>
      <c r="N59" s="85"/>
      <c r="O59" s="86"/>
    </row>
    <row r="60" spans="1:21" ht="31.5" customHeight="1" thickBot="1" x14ac:dyDescent="0.2">
      <c r="B60" s="1150"/>
      <c r="C60" s="1151"/>
      <c r="D60" s="1158" t="s">
        <v>29</v>
      </c>
      <c r="E60" s="1159"/>
      <c r="F60" s="1159"/>
      <c r="G60" s="1159"/>
      <c r="H60" s="1159"/>
      <c r="I60" s="1159"/>
      <c r="J60" s="1160"/>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M+uvldejRfmJTvBfqY6QgfasaCFQVYLZPOKMsrsTq7M4tvWRsI+IVovUaHYj5yEnKNkpoKgtd/akGKGjgVAGw==" saltValue="nuZNa6YJsbficbGu6Scg/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N46" sqref="N46"/>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565</v>
      </c>
      <c r="J40" s="101" t="s">
        <v>566</v>
      </c>
      <c r="K40" s="101" t="s">
        <v>567</v>
      </c>
      <c r="L40" s="101" t="s">
        <v>568</v>
      </c>
      <c r="M40" s="102" t="s">
        <v>569</v>
      </c>
    </row>
    <row r="41" spans="2:13" ht="27.75" customHeight="1" x14ac:dyDescent="0.15">
      <c r="B41" s="1181" t="s">
        <v>32</v>
      </c>
      <c r="C41" s="1182"/>
      <c r="D41" s="103"/>
      <c r="E41" s="1183" t="s">
        <v>33</v>
      </c>
      <c r="F41" s="1183"/>
      <c r="G41" s="1183"/>
      <c r="H41" s="1184"/>
      <c r="I41" s="342">
        <v>4337</v>
      </c>
      <c r="J41" s="343">
        <v>4204</v>
      </c>
      <c r="K41" s="343">
        <v>4085</v>
      </c>
      <c r="L41" s="343">
        <v>3973</v>
      </c>
      <c r="M41" s="344">
        <v>4107</v>
      </c>
    </row>
    <row r="42" spans="2:13" ht="27.75" customHeight="1" x14ac:dyDescent="0.15">
      <c r="B42" s="1171"/>
      <c r="C42" s="1172"/>
      <c r="D42" s="104"/>
      <c r="E42" s="1175" t="s">
        <v>34</v>
      </c>
      <c r="F42" s="1175"/>
      <c r="G42" s="1175"/>
      <c r="H42" s="1176"/>
      <c r="I42" s="345" t="s">
        <v>523</v>
      </c>
      <c r="J42" s="346" t="s">
        <v>523</v>
      </c>
      <c r="K42" s="346" t="s">
        <v>523</v>
      </c>
      <c r="L42" s="346" t="s">
        <v>523</v>
      </c>
      <c r="M42" s="347" t="s">
        <v>523</v>
      </c>
    </row>
    <row r="43" spans="2:13" ht="27.75" customHeight="1" x14ac:dyDescent="0.15">
      <c r="B43" s="1171"/>
      <c r="C43" s="1172"/>
      <c r="D43" s="104"/>
      <c r="E43" s="1175" t="s">
        <v>35</v>
      </c>
      <c r="F43" s="1175"/>
      <c r="G43" s="1175"/>
      <c r="H43" s="1176"/>
      <c r="I43" s="345">
        <v>2298</v>
      </c>
      <c r="J43" s="346">
        <v>2340</v>
      </c>
      <c r="K43" s="346">
        <v>2056</v>
      </c>
      <c r="L43" s="346">
        <v>1845</v>
      </c>
      <c r="M43" s="347">
        <v>1690</v>
      </c>
    </row>
    <row r="44" spans="2:13" ht="27.75" customHeight="1" x14ac:dyDescent="0.15">
      <c r="B44" s="1171"/>
      <c r="C44" s="1172"/>
      <c r="D44" s="104"/>
      <c r="E44" s="1175" t="s">
        <v>36</v>
      </c>
      <c r="F44" s="1175"/>
      <c r="G44" s="1175"/>
      <c r="H44" s="1176"/>
      <c r="I44" s="345" t="s">
        <v>523</v>
      </c>
      <c r="J44" s="346" t="s">
        <v>523</v>
      </c>
      <c r="K44" s="346" t="s">
        <v>523</v>
      </c>
      <c r="L44" s="346" t="s">
        <v>523</v>
      </c>
      <c r="M44" s="347" t="s">
        <v>523</v>
      </c>
    </row>
    <row r="45" spans="2:13" ht="27.75" customHeight="1" x14ac:dyDescent="0.15">
      <c r="B45" s="1171"/>
      <c r="C45" s="1172"/>
      <c r="D45" s="104"/>
      <c r="E45" s="1175" t="s">
        <v>37</v>
      </c>
      <c r="F45" s="1175"/>
      <c r="G45" s="1175"/>
      <c r="H45" s="1176"/>
      <c r="I45" s="345">
        <v>447</v>
      </c>
      <c r="J45" s="346">
        <v>464</v>
      </c>
      <c r="K45" s="346">
        <v>462</v>
      </c>
      <c r="L45" s="346">
        <v>472</v>
      </c>
      <c r="M45" s="347">
        <v>483</v>
      </c>
    </row>
    <row r="46" spans="2:13" ht="27.75" customHeight="1" x14ac:dyDescent="0.15">
      <c r="B46" s="1171"/>
      <c r="C46" s="1172"/>
      <c r="D46" s="105"/>
      <c r="E46" s="1175" t="s">
        <v>38</v>
      </c>
      <c r="F46" s="1175"/>
      <c r="G46" s="1175"/>
      <c r="H46" s="1176"/>
      <c r="I46" s="345" t="s">
        <v>523</v>
      </c>
      <c r="J46" s="346" t="s">
        <v>523</v>
      </c>
      <c r="K46" s="346" t="s">
        <v>523</v>
      </c>
      <c r="L46" s="346" t="s">
        <v>523</v>
      </c>
      <c r="M46" s="347" t="s">
        <v>523</v>
      </c>
    </row>
    <row r="47" spans="2:13" ht="27.75" customHeight="1" x14ac:dyDescent="0.15">
      <c r="B47" s="1171"/>
      <c r="C47" s="1172"/>
      <c r="D47" s="106"/>
      <c r="E47" s="1185" t="s">
        <v>39</v>
      </c>
      <c r="F47" s="1186"/>
      <c r="G47" s="1186"/>
      <c r="H47" s="1187"/>
      <c r="I47" s="345" t="s">
        <v>523</v>
      </c>
      <c r="J47" s="346" t="s">
        <v>523</v>
      </c>
      <c r="K47" s="346" t="s">
        <v>523</v>
      </c>
      <c r="L47" s="346" t="s">
        <v>523</v>
      </c>
      <c r="M47" s="347" t="s">
        <v>523</v>
      </c>
    </row>
    <row r="48" spans="2:13" ht="27.75" customHeight="1" x14ac:dyDescent="0.15">
      <c r="B48" s="1171"/>
      <c r="C48" s="1172"/>
      <c r="D48" s="104"/>
      <c r="E48" s="1175" t="s">
        <v>40</v>
      </c>
      <c r="F48" s="1175"/>
      <c r="G48" s="1175"/>
      <c r="H48" s="1176"/>
      <c r="I48" s="345" t="s">
        <v>523</v>
      </c>
      <c r="J48" s="346" t="s">
        <v>523</v>
      </c>
      <c r="K48" s="346" t="s">
        <v>523</v>
      </c>
      <c r="L48" s="346" t="s">
        <v>523</v>
      </c>
      <c r="M48" s="347" t="s">
        <v>523</v>
      </c>
    </row>
    <row r="49" spans="2:13" ht="27.75" customHeight="1" x14ac:dyDescent="0.15">
      <c r="B49" s="1173"/>
      <c r="C49" s="1174"/>
      <c r="D49" s="104"/>
      <c r="E49" s="1175" t="s">
        <v>41</v>
      </c>
      <c r="F49" s="1175"/>
      <c r="G49" s="1175"/>
      <c r="H49" s="1176"/>
      <c r="I49" s="345" t="s">
        <v>523</v>
      </c>
      <c r="J49" s="346" t="s">
        <v>523</v>
      </c>
      <c r="K49" s="346" t="s">
        <v>523</v>
      </c>
      <c r="L49" s="346" t="s">
        <v>523</v>
      </c>
      <c r="M49" s="347" t="s">
        <v>523</v>
      </c>
    </row>
    <row r="50" spans="2:13" ht="27.75" customHeight="1" x14ac:dyDescent="0.15">
      <c r="B50" s="1169" t="s">
        <v>42</v>
      </c>
      <c r="C50" s="1170"/>
      <c r="D50" s="107"/>
      <c r="E50" s="1175" t="s">
        <v>43</v>
      </c>
      <c r="F50" s="1175"/>
      <c r="G50" s="1175"/>
      <c r="H50" s="1176"/>
      <c r="I50" s="345">
        <v>1995</v>
      </c>
      <c r="J50" s="346">
        <v>2022</v>
      </c>
      <c r="K50" s="346">
        <v>2075</v>
      </c>
      <c r="L50" s="346">
        <v>2191</v>
      </c>
      <c r="M50" s="347">
        <v>2095</v>
      </c>
    </row>
    <row r="51" spans="2:13" ht="27.75" customHeight="1" x14ac:dyDescent="0.15">
      <c r="B51" s="1171"/>
      <c r="C51" s="1172"/>
      <c r="D51" s="104"/>
      <c r="E51" s="1175" t="s">
        <v>44</v>
      </c>
      <c r="F51" s="1175"/>
      <c r="G51" s="1175"/>
      <c r="H51" s="1176"/>
      <c r="I51" s="345">
        <v>182</v>
      </c>
      <c r="J51" s="346">
        <v>151</v>
      </c>
      <c r="K51" s="346">
        <v>134</v>
      </c>
      <c r="L51" s="346">
        <v>131</v>
      </c>
      <c r="M51" s="347" t="s">
        <v>523</v>
      </c>
    </row>
    <row r="52" spans="2:13" ht="27.75" customHeight="1" x14ac:dyDescent="0.15">
      <c r="B52" s="1173"/>
      <c r="C52" s="1174"/>
      <c r="D52" s="104"/>
      <c r="E52" s="1175" t="s">
        <v>45</v>
      </c>
      <c r="F52" s="1175"/>
      <c r="G52" s="1175"/>
      <c r="H52" s="1176"/>
      <c r="I52" s="345">
        <v>4829</v>
      </c>
      <c r="J52" s="346">
        <v>4699</v>
      </c>
      <c r="K52" s="346">
        <v>3862</v>
      </c>
      <c r="L52" s="346">
        <v>2249</v>
      </c>
      <c r="M52" s="347">
        <v>3892</v>
      </c>
    </row>
    <row r="53" spans="2:13" ht="27.75" customHeight="1" thickBot="1" x14ac:dyDescent="0.2">
      <c r="B53" s="1177" t="s">
        <v>46</v>
      </c>
      <c r="C53" s="1178"/>
      <c r="D53" s="108"/>
      <c r="E53" s="1179" t="s">
        <v>47</v>
      </c>
      <c r="F53" s="1179"/>
      <c r="G53" s="1179"/>
      <c r="H53" s="1180"/>
      <c r="I53" s="348">
        <v>76</v>
      </c>
      <c r="J53" s="349">
        <v>137</v>
      </c>
      <c r="K53" s="349">
        <v>531</v>
      </c>
      <c r="L53" s="349">
        <v>1719</v>
      </c>
      <c r="M53" s="350">
        <v>293</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eoC+KWXTuDRbgzuf1zr4kBGfieyn2vcxFSRUlGEUx2vN6c2AAgruES/TBoJ+jkIk3UNgeK8Dc+OIJ3xR2mWCrg==" saltValue="FGZ9DzMqsFno2G752hBr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L27" sqref="L2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567</v>
      </c>
      <c r="G54" s="117" t="s">
        <v>568</v>
      </c>
      <c r="H54" s="118" t="s">
        <v>569</v>
      </c>
    </row>
    <row r="55" spans="2:8" ht="52.5" customHeight="1" x14ac:dyDescent="0.15">
      <c r="B55" s="119"/>
      <c r="C55" s="1196" t="s">
        <v>50</v>
      </c>
      <c r="D55" s="1196"/>
      <c r="E55" s="1197"/>
      <c r="F55" s="120">
        <v>677</v>
      </c>
      <c r="G55" s="120">
        <v>677</v>
      </c>
      <c r="H55" s="121">
        <v>717</v>
      </c>
    </row>
    <row r="56" spans="2:8" ht="52.5" customHeight="1" x14ac:dyDescent="0.15">
      <c r="B56" s="122"/>
      <c r="C56" s="1198" t="s">
        <v>51</v>
      </c>
      <c r="D56" s="1198"/>
      <c r="E56" s="1199"/>
      <c r="F56" s="123">
        <v>83</v>
      </c>
      <c r="G56" s="123">
        <v>83</v>
      </c>
      <c r="H56" s="124">
        <v>83</v>
      </c>
    </row>
    <row r="57" spans="2:8" ht="53.25" customHeight="1" x14ac:dyDescent="0.15">
      <c r="B57" s="122"/>
      <c r="C57" s="1200" t="s">
        <v>52</v>
      </c>
      <c r="D57" s="1200"/>
      <c r="E57" s="1201"/>
      <c r="F57" s="125">
        <v>1095</v>
      </c>
      <c r="G57" s="125">
        <v>1088</v>
      </c>
      <c r="H57" s="126">
        <v>1067</v>
      </c>
    </row>
    <row r="58" spans="2:8" ht="45.75" customHeight="1" x14ac:dyDescent="0.15">
      <c r="B58" s="127"/>
      <c r="C58" s="1188" t="s">
        <v>53</v>
      </c>
      <c r="D58" s="1189"/>
      <c r="E58" s="1190"/>
      <c r="F58" s="128"/>
      <c r="G58" s="128"/>
      <c r="H58" s="129"/>
    </row>
    <row r="59" spans="2:8" ht="45.75" customHeight="1" x14ac:dyDescent="0.15">
      <c r="B59" s="127"/>
      <c r="C59" s="1188" t="s">
        <v>54</v>
      </c>
      <c r="D59" s="1189"/>
      <c r="E59" s="1190"/>
      <c r="F59" s="128"/>
      <c r="G59" s="128"/>
      <c r="H59" s="129"/>
    </row>
    <row r="60" spans="2:8" ht="45.75" customHeight="1" x14ac:dyDescent="0.15">
      <c r="B60" s="127"/>
      <c r="C60" s="1188" t="s">
        <v>54</v>
      </c>
      <c r="D60" s="1189"/>
      <c r="E60" s="1190"/>
      <c r="F60" s="128"/>
      <c r="G60" s="128"/>
      <c r="H60" s="129"/>
    </row>
    <row r="61" spans="2:8" ht="45.75" customHeight="1" x14ac:dyDescent="0.15">
      <c r="B61" s="127"/>
      <c r="C61" s="1188" t="s">
        <v>54</v>
      </c>
      <c r="D61" s="1189"/>
      <c r="E61" s="1190"/>
      <c r="F61" s="128"/>
      <c r="G61" s="128"/>
      <c r="H61" s="129"/>
    </row>
    <row r="62" spans="2:8" ht="45.75" customHeight="1" thickBot="1" x14ac:dyDescent="0.2">
      <c r="B62" s="130"/>
      <c r="C62" s="1191" t="s">
        <v>54</v>
      </c>
      <c r="D62" s="1192"/>
      <c r="E62" s="1193"/>
      <c r="F62" s="131"/>
      <c r="G62" s="131"/>
      <c r="H62" s="132"/>
    </row>
    <row r="63" spans="2:8" ht="52.5" customHeight="1" thickBot="1" x14ac:dyDescent="0.2">
      <c r="B63" s="133"/>
      <c r="C63" s="1194" t="s">
        <v>55</v>
      </c>
      <c r="D63" s="1194"/>
      <c r="E63" s="1195"/>
      <c r="F63" s="134">
        <v>1856</v>
      </c>
      <c r="G63" s="134">
        <v>1849</v>
      </c>
      <c r="H63" s="135">
        <v>1868</v>
      </c>
    </row>
    <row r="64" spans="2:8" x14ac:dyDescent="0.15"/>
  </sheetData>
  <sheetProtection algorithmName="SHA-512" hashValue="FO9vHKyopFgqdY7BoR5lJeQZnHysGdr8BuvBD9kHyQyknadpbY2dlNXNgnMGT/tYmEmGmAA49RcH1ib0XSgNxg==" saltValue="yLh3bCXpMKeMwrYQYVm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D40A0-C703-4B10-9036-E38468C900CF}">
  <sheetPr>
    <pageSetUpPr fitToPage="1"/>
  </sheetPr>
  <dimension ref="A1:DE85"/>
  <sheetViews>
    <sheetView showGridLines="0" topLeftCell="T52" zoomScaleNormal="100" zoomScaleSheetLayoutView="55" workbookViewId="0">
      <selection activeCell="BF71" sqref="BF71"/>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02"/>
      <c r="B1" s="1203"/>
      <c r="DD1" s="255"/>
      <c r="DE1" s="255"/>
    </row>
    <row r="2" spans="1:109" ht="25.5" customHeight="1" x14ac:dyDescent="0.15">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15">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x14ac:dyDescent="0.15">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x14ac:dyDescent="0.15">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x14ac:dyDescent="0.15">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x14ac:dyDescent="0.15">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x14ac:dyDescent="0.15">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x14ac:dyDescent="0.15">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x14ac:dyDescent="0.15">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x14ac:dyDescent="0.15">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x14ac:dyDescent="0.15">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x14ac:dyDescent="0.15">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x14ac:dyDescent="0.15">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x14ac:dyDescent="0.15">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x14ac:dyDescent="0.15">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x14ac:dyDescent="0.15">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x14ac:dyDescent="0.15">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x14ac:dyDescent="0.15">
      <c r="DD19" s="255"/>
      <c r="DE19" s="255"/>
    </row>
    <row r="20" spans="1:109" x14ac:dyDescent="0.15">
      <c r="DD20" s="255"/>
      <c r="DE20" s="255"/>
    </row>
    <row r="21" spans="1:109" ht="17.25" customHeight="1" x14ac:dyDescent="0.15">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1207"/>
      <c r="DD40" s="1207"/>
      <c r="DE40" s="255"/>
    </row>
    <row r="41" spans="2:109" ht="17.25" x14ac:dyDescent="0.15">
      <c r="B41" s="256" t="s">
        <v>592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1208"/>
      <c r="I42" s="1209"/>
      <c r="J42" s="1209"/>
      <c r="K42" s="1209"/>
      <c r="AM42" s="1208"/>
      <c r="AN42" s="1208" t="s">
        <v>593</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15">
      <c r="B43" s="259"/>
      <c r="AN43" s="1210" t="s">
        <v>594</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x14ac:dyDescent="0.15">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x14ac:dyDescent="0.15">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x14ac:dyDescent="0.15">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x14ac:dyDescent="0.15">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x14ac:dyDescent="0.15">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x14ac:dyDescent="0.15">
      <c r="B49" s="259"/>
      <c r="AN49" s="255" t="s">
        <v>595</v>
      </c>
    </row>
    <row r="50" spans="1:109" x14ac:dyDescent="0.15">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565</v>
      </c>
      <c r="BQ50" s="1226"/>
      <c r="BR50" s="1226"/>
      <c r="BS50" s="1226"/>
      <c r="BT50" s="1226"/>
      <c r="BU50" s="1226"/>
      <c r="BV50" s="1226"/>
      <c r="BW50" s="1226"/>
      <c r="BX50" s="1226" t="s">
        <v>566</v>
      </c>
      <c r="BY50" s="1226"/>
      <c r="BZ50" s="1226"/>
      <c r="CA50" s="1226"/>
      <c r="CB50" s="1226"/>
      <c r="CC50" s="1226"/>
      <c r="CD50" s="1226"/>
      <c r="CE50" s="1226"/>
      <c r="CF50" s="1226" t="s">
        <v>567</v>
      </c>
      <c r="CG50" s="1226"/>
      <c r="CH50" s="1226"/>
      <c r="CI50" s="1226"/>
      <c r="CJ50" s="1226"/>
      <c r="CK50" s="1226"/>
      <c r="CL50" s="1226"/>
      <c r="CM50" s="1226"/>
      <c r="CN50" s="1226" t="s">
        <v>568</v>
      </c>
      <c r="CO50" s="1226"/>
      <c r="CP50" s="1226"/>
      <c r="CQ50" s="1226"/>
      <c r="CR50" s="1226"/>
      <c r="CS50" s="1226"/>
      <c r="CT50" s="1226"/>
      <c r="CU50" s="1226"/>
      <c r="CV50" s="1226" t="s">
        <v>569</v>
      </c>
      <c r="CW50" s="1226"/>
      <c r="CX50" s="1226"/>
      <c r="CY50" s="1226"/>
      <c r="CZ50" s="1226"/>
      <c r="DA50" s="1226"/>
      <c r="DB50" s="1226"/>
      <c r="DC50" s="1226"/>
    </row>
    <row r="51" spans="1:109" ht="13.5" customHeight="1" x14ac:dyDescent="0.15">
      <c r="B51" s="259"/>
      <c r="G51" s="1227"/>
      <c r="H51" s="1227"/>
      <c r="I51" s="1228"/>
      <c r="J51" s="1228"/>
      <c r="K51" s="1229"/>
      <c r="L51" s="1229"/>
      <c r="M51" s="1229"/>
      <c r="N51" s="1229"/>
      <c r="AM51" s="1219"/>
      <c r="AN51" s="1230" t="s">
        <v>596</v>
      </c>
      <c r="AO51" s="1230"/>
      <c r="AP51" s="1230"/>
      <c r="AQ51" s="1230"/>
      <c r="AR51" s="1230"/>
      <c r="AS51" s="1230"/>
      <c r="AT51" s="1230"/>
      <c r="AU51" s="1230"/>
      <c r="AV51" s="1230"/>
      <c r="AW51" s="1230"/>
      <c r="AX51" s="1230"/>
      <c r="AY51" s="1230"/>
      <c r="AZ51" s="1230"/>
      <c r="BA51" s="1230"/>
      <c r="BB51" s="1230" t="s">
        <v>597</v>
      </c>
      <c r="BC51" s="1230"/>
      <c r="BD51" s="1230"/>
      <c r="BE51" s="1230"/>
      <c r="BF51" s="1230"/>
      <c r="BG51" s="1230"/>
      <c r="BH51" s="1230"/>
      <c r="BI51" s="1230"/>
      <c r="BJ51" s="1230"/>
      <c r="BK51" s="1230"/>
      <c r="BL51" s="1230"/>
      <c r="BM51" s="1230"/>
      <c r="BN51" s="1230"/>
      <c r="BO51" s="1230"/>
      <c r="BP51" s="1231">
        <v>3.1</v>
      </c>
      <c r="BQ51" s="1231"/>
      <c r="BR51" s="1231"/>
      <c r="BS51" s="1231"/>
      <c r="BT51" s="1231"/>
      <c r="BU51" s="1231"/>
      <c r="BV51" s="1231"/>
      <c r="BW51" s="1231"/>
      <c r="BX51" s="1231">
        <v>5.7</v>
      </c>
      <c r="BY51" s="1231"/>
      <c r="BZ51" s="1231"/>
      <c r="CA51" s="1231"/>
      <c r="CB51" s="1231"/>
      <c r="CC51" s="1231"/>
      <c r="CD51" s="1231"/>
      <c r="CE51" s="1231"/>
      <c r="CF51" s="1231">
        <v>21.6</v>
      </c>
      <c r="CG51" s="1231"/>
      <c r="CH51" s="1231"/>
      <c r="CI51" s="1231"/>
      <c r="CJ51" s="1231"/>
      <c r="CK51" s="1231"/>
      <c r="CL51" s="1231"/>
      <c r="CM51" s="1231"/>
      <c r="CN51" s="1231">
        <v>64.599999999999994</v>
      </c>
      <c r="CO51" s="1231"/>
      <c r="CP51" s="1231"/>
      <c r="CQ51" s="1231"/>
      <c r="CR51" s="1231"/>
      <c r="CS51" s="1231"/>
      <c r="CT51" s="1231"/>
      <c r="CU51" s="1231"/>
      <c r="CV51" s="1231">
        <v>11.2</v>
      </c>
      <c r="CW51" s="1231"/>
      <c r="CX51" s="1231"/>
      <c r="CY51" s="1231"/>
      <c r="CZ51" s="1231"/>
      <c r="DA51" s="1231"/>
      <c r="DB51" s="1231"/>
      <c r="DC51" s="1231"/>
    </row>
    <row r="52" spans="1:109" x14ac:dyDescent="0.15">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x14ac:dyDescent="0.15">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598</v>
      </c>
      <c r="BC53" s="1230"/>
      <c r="BD53" s="1230"/>
      <c r="BE53" s="1230"/>
      <c r="BF53" s="1230"/>
      <c r="BG53" s="1230"/>
      <c r="BH53" s="1230"/>
      <c r="BI53" s="1230"/>
      <c r="BJ53" s="1230"/>
      <c r="BK53" s="1230"/>
      <c r="BL53" s="1230"/>
      <c r="BM53" s="1230"/>
      <c r="BN53" s="1230"/>
      <c r="BO53" s="1230"/>
      <c r="BP53" s="1231">
        <v>70.599999999999994</v>
      </c>
      <c r="BQ53" s="1231"/>
      <c r="BR53" s="1231"/>
      <c r="BS53" s="1231"/>
      <c r="BT53" s="1231"/>
      <c r="BU53" s="1231"/>
      <c r="BV53" s="1231"/>
      <c r="BW53" s="1231"/>
      <c r="BX53" s="1231">
        <v>72.3</v>
      </c>
      <c r="BY53" s="1231"/>
      <c r="BZ53" s="1231"/>
      <c r="CA53" s="1231"/>
      <c r="CB53" s="1231"/>
      <c r="CC53" s="1231"/>
      <c r="CD53" s="1231"/>
      <c r="CE53" s="1231"/>
      <c r="CF53" s="1231">
        <v>68.8</v>
      </c>
      <c r="CG53" s="1231"/>
      <c r="CH53" s="1231"/>
      <c r="CI53" s="1231"/>
      <c r="CJ53" s="1231"/>
      <c r="CK53" s="1231"/>
      <c r="CL53" s="1231"/>
      <c r="CM53" s="1231"/>
      <c r="CN53" s="1231">
        <v>75.7</v>
      </c>
      <c r="CO53" s="1231"/>
      <c r="CP53" s="1231"/>
      <c r="CQ53" s="1231"/>
      <c r="CR53" s="1231"/>
      <c r="CS53" s="1231"/>
      <c r="CT53" s="1231"/>
      <c r="CU53" s="1231"/>
      <c r="CV53" s="1231">
        <v>75.7</v>
      </c>
      <c r="CW53" s="1231"/>
      <c r="CX53" s="1231"/>
      <c r="CY53" s="1231"/>
      <c r="CZ53" s="1231"/>
      <c r="DA53" s="1231"/>
      <c r="DB53" s="1231"/>
      <c r="DC53" s="1231"/>
    </row>
    <row r="54" spans="1:109" x14ac:dyDescent="0.15">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x14ac:dyDescent="0.15">
      <c r="A55" s="1209"/>
      <c r="B55" s="259"/>
      <c r="G55" s="1220"/>
      <c r="H55" s="1220"/>
      <c r="I55" s="1220"/>
      <c r="J55" s="1220"/>
      <c r="K55" s="1229"/>
      <c r="L55" s="1229"/>
      <c r="M55" s="1229"/>
      <c r="N55" s="1229"/>
      <c r="AN55" s="1226" t="s">
        <v>599</v>
      </c>
      <c r="AO55" s="1226"/>
      <c r="AP55" s="1226"/>
      <c r="AQ55" s="1226"/>
      <c r="AR55" s="1226"/>
      <c r="AS55" s="1226"/>
      <c r="AT55" s="1226"/>
      <c r="AU55" s="1226"/>
      <c r="AV55" s="1226"/>
      <c r="AW55" s="1226"/>
      <c r="AX55" s="1226"/>
      <c r="AY55" s="1226"/>
      <c r="AZ55" s="1226"/>
      <c r="BA55" s="1226"/>
      <c r="BB55" s="1230" t="s">
        <v>597</v>
      </c>
      <c r="BC55" s="1230"/>
      <c r="BD55" s="1230"/>
      <c r="BE55" s="1230"/>
      <c r="BF55" s="1230"/>
      <c r="BG55" s="1230"/>
      <c r="BH55" s="1230"/>
      <c r="BI55" s="1230"/>
      <c r="BJ55" s="1230"/>
      <c r="BK55" s="1230"/>
      <c r="BL55" s="1230"/>
      <c r="BM55" s="1230"/>
      <c r="BN55" s="1230"/>
      <c r="BO55" s="1230"/>
      <c r="BP55" s="1231">
        <v>0</v>
      </c>
      <c r="BQ55" s="1231"/>
      <c r="BR55" s="1231"/>
      <c r="BS55" s="1231"/>
      <c r="BT55" s="1231"/>
      <c r="BU55" s="1231"/>
      <c r="BV55" s="1231"/>
      <c r="BW55" s="1231"/>
      <c r="BX55" s="1231">
        <v>0</v>
      </c>
      <c r="BY55" s="1231"/>
      <c r="BZ55" s="1231"/>
      <c r="CA55" s="1231"/>
      <c r="CB55" s="1231"/>
      <c r="CC55" s="1231"/>
      <c r="CD55" s="1231"/>
      <c r="CE55" s="1231"/>
      <c r="CF55" s="1231">
        <v>0</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x14ac:dyDescent="0.15">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x14ac:dyDescent="0.15">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598</v>
      </c>
      <c r="BC57" s="1230"/>
      <c r="BD57" s="1230"/>
      <c r="BE57" s="1230"/>
      <c r="BF57" s="1230"/>
      <c r="BG57" s="1230"/>
      <c r="BH57" s="1230"/>
      <c r="BI57" s="1230"/>
      <c r="BJ57" s="1230"/>
      <c r="BK57" s="1230"/>
      <c r="BL57" s="1230"/>
      <c r="BM57" s="1230"/>
      <c r="BN57" s="1230"/>
      <c r="BO57" s="1230"/>
      <c r="BP57" s="1231">
        <v>59.2</v>
      </c>
      <c r="BQ57" s="1231"/>
      <c r="BR57" s="1231"/>
      <c r="BS57" s="1231"/>
      <c r="BT57" s="1231"/>
      <c r="BU57" s="1231"/>
      <c r="BV57" s="1231"/>
      <c r="BW57" s="1231"/>
      <c r="BX57" s="1231">
        <v>60.3</v>
      </c>
      <c r="BY57" s="1231"/>
      <c r="BZ57" s="1231"/>
      <c r="CA57" s="1231"/>
      <c r="CB57" s="1231"/>
      <c r="CC57" s="1231"/>
      <c r="CD57" s="1231"/>
      <c r="CE57" s="1231"/>
      <c r="CF57" s="1231">
        <v>61</v>
      </c>
      <c r="CG57" s="1231"/>
      <c r="CH57" s="1231"/>
      <c r="CI57" s="1231"/>
      <c r="CJ57" s="1231"/>
      <c r="CK57" s="1231"/>
      <c r="CL57" s="1231"/>
      <c r="CM57" s="1231"/>
      <c r="CN57" s="1231">
        <v>62.3</v>
      </c>
      <c r="CO57" s="1231"/>
      <c r="CP57" s="1231"/>
      <c r="CQ57" s="1231"/>
      <c r="CR57" s="1231"/>
      <c r="CS57" s="1231"/>
      <c r="CT57" s="1231"/>
      <c r="CU57" s="1231"/>
      <c r="CV57" s="1231">
        <v>63.7</v>
      </c>
      <c r="CW57" s="1231"/>
      <c r="CX57" s="1231"/>
      <c r="CY57" s="1231"/>
      <c r="CZ57" s="1231"/>
      <c r="DA57" s="1231"/>
      <c r="DB57" s="1231"/>
      <c r="DC57" s="1231"/>
      <c r="DD57" s="1234"/>
      <c r="DE57" s="1232"/>
    </row>
    <row r="58" spans="1:109" s="1209" customFormat="1" x14ac:dyDescent="0.15">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x14ac:dyDescent="0.15">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x14ac:dyDescent="0.15">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x14ac:dyDescent="0.15">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x14ac:dyDescent="0.15">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7.25" x14ac:dyDescent="0.15">
      <c r="B63" s="312" t="s">
        <v>600</v>
      </c>
    </row>
    <row r="64" spans="1:109" x14ac:dyDescent="0.15">
      <c r="B64" s="259"/>
      <c r="G64" s="1208"/>
      <c r="I64" s="1240"/>
      <c r="J64" s="1240"/>
      <c r="K64" s="1240"/>
      <c r="L64" s="1240"/>
      <c r="M64" s="1240"/>
      <c r="N64" s="1241"/>
      <c r="AM64" s="1208"/>
      <c r="AN64" s="1208" t="s">
        <v>593</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x14ac:dyDescent="0.15">
      <c r="B65" s="259"/>
      <c r="AN65" s="1210" t="s">
        <v>601</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x14ac:dyDescent="0.15">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x14ac:dyDescent="0.15">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x14ac:dyDescent="0.15">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x14ac:dyDescent="0.15">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x14ac:dyDescent="0.15">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x14ac:dyDescent="0.15">
      <c r="B71" s="259"/>
      <c r="G71" s="1245"/>
      <c r="I71" s="1246"/>
      <c r="J71" s="1243"/>
      <c r="K71" s="1243"/>
      <c r="L71" s="1244"/>
      <c r="M71" s="1243"/>
      <c r="N71" s="1244"/>
      <c r="AM71" s="1245"/>
      <c r="AN71" s="255" t="s">
        <v>595</v>
      </c>
    </row>
    <row r="72" spans="2:107" x14ac:dyDescent="0.15">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565</v>
      </c>
      <c r="BQ72" s="1226"/>
      <c r="BR72" s="1226"/>
      <c r="BS72" s="1226"/>
      <c r="BT72" s="1226"/>
      <c r="BU72" s="1226"/>
      <c r="BV72" s="1226"/>
      <c r="BW72" s="1226"/>
      <c r="BX72" s="1226" t="s">
        <v>566</v>
      </c>
      <c r="BY72" s="1226"/>
      <c r="BZ72" s="1226"/>
      <c r="CA72" s="1226"/>
      <c r="CB72" s="1226"/>
      <c r="CC72" s="1226"/>
      <c r="CD72" s="1226"/>
      <c r="CE72" s="1226"/>
      <c r="CF72" s="1226" t="s">
        <v>567</v>
      </c>
      <c r="CG72" s="1226"/>
      <c r="CH72" s="1226"/>
      <c r="CI72" s="1226"/>
      <c r="CJ72" s="1226"/>
      <c r="CK72" s="1226"/>
      <c r="CL72" s="1226"/>
      <c r="CM72" s="1226"/>
      <c r="CN72" s="1226" t="s">
        <v>568</v>
      </c>
      <c r="CO72" s="1226"/>
      <c r="CP72" s="1226"/>
      <c r="CQ72" s="1226"/>
      <c r="CR72" s="1226"/>
      <c r="CS72" s="1226"/>
      <c r="CT72" s="1226"/>
      <c r="CU72" s="1226"/>
      <c r="CV72" s="1226" t="s">
        <v>569</v>
      </c>
      <c r="CW72" s="1226"/>
      <c r="CX72" s="1226"/>
      <c r="CY72" s="1226"/>
      <c r="CZ72" s="1226"/>
      <c r="DA72" s="1226"/>
      <c r="DB72" s="1226"/>
      <c r="DC72" s="1226"/>
    </row>
    <row r="73" spans="2:107" x14ac:dyDescent="0.15">
      <c r="B73" s="259"/>
      <c r="G73" s="1227"/>
      <c r="H73" s="1227"/>
      <c r="I73" s="1227"/>
      <c r="J73" s="1227"/>
      <c r="K73" s="1247"/>
      <c r="L73" s="1247"/>
      <c r="M73" s="1247"/>
      <c r="N73" s="1247"/>
      <c r="AM73" s="1219"/>
      <c r="AN73" s="1230" t="s">
        <v>596</v>
      </c>
      <c r="AO73" s="1230"/>
      <c r="AP73" s="1230"/>
      <c r="AQ73" s="1230"/>
      <c r="AR73" s="1230"/>
      <c r="AS73" s="1230"/>
      <c r="AT73" s="1230"/>
      <c r="AU73" s="1230"/>
      <c r="AV73" s="1230"/>
      <c r="AW73" s="1230"/>
      <c r="AX73" s="1230"/>
      <c r="AY73" s="1230"/>
      <c r="AZ73" s="1230"/>
      <c r="BA73" s="1230"/>
      <c r="BB73" s="1230" t="s">
        <v>597</v>
      </c>
      <c r="BC73" s="1230"/>
      <c r="BD73" s="1230"/>
      <c r="BE73" s="1230"/>
      <c r="BF73" s="1230"/>
      <c r="BG73" s="1230"/>
      <c r="BH73" s="1230"/>
      <c r="BI73" s="1230"/>
      <c r="BJ73" s="1230"/>
      <c r="BK73" s="1230"/>
      <c r="BL73" s="1230"/>
      <c r="BM73" s="1230"/>
      <c r="BN73" s="1230"/>
      <c r="BO73" s="1230"/>
      <c r="BP73" s="1231">
        <v>3.1</v>
      </c>
      <c r="BQ73" s="1231"/>
      <c r="BR73" s="1231"/>
      <c r="BS73" s="1231"/>
      <c r="BT73" s="1231"/>
      <c r="BU73" s="1231"/>
      <c r="BV73" s="1231"/>
      <c r="BW73" s="1231"/>
      <c r="BX73" s="1231">
        <v>5.7</v>
      </c>
      <c r="BY73" s="1231"/>
      <c r="BZ73" s="1231"/>
      <c r="CA73" s="1231"/>
      <c r="CB73" s="1231"/>
      <c r="CC73" s="1231"/>
      <c r="CD73" s="1231"/>
      <c r="CE73" s="1231"/>
      <c r="CF73" s="1231">
        <v>21.6</v>
      </c>
      <c r="CG73" s="1231"/>
      <c r="CH73" s="1231"/>
      <c r="CI73" s="1231"/>
      <c r="CJ73" s="1231"/>
      <c r="CK73" s="1231"/>
      <c r="CL73" s="1231"/>
      <c r="CM73" s="1231"/>
      <c r="CN73" s="1231">
        <v>64.599999999999994</v>
      </c>
      <c r="CO73" s="1231"/>
      <c r="CP73" s="1231"/>
      <c r="CQ73" s="1231"/>
      <c r="CR73" s="1231"/>
      <c r="CS73" s="1231"/>
      <c r="CT73" s="1231"/>
      <c r="CU73" s="1231"/>
      <c r="CV73" s="1231">
        <v>11.2</v>
      </c>
      <c r="CW73" s="1231"/>
      <c r="CX73" s="1231"/>
      <c r="CY73" s="1231"/>
      <c r="CZ73" s="1231"/>
      <c r="DA73" s="1231"/>
      <c r="DB73" s="1231"/>
      <c r="DC73" s="1231"/>
    </row>
    <row r="74" spans="2:107" x14ac:dyDescent="0.15">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x14ac:dyDescent="0.15">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602</v>
      </c>
      <c r="BC75" s="1230"/>
      <c r="BD75" s="1230"/>
      <c r="BE75" s="1230"/>
      <c r="BF75" s="1230"/>
      <c r="BG75" s="1230"/>
      <c r="BH75" s="1230"/>
      <c r="BI75" s="1230"/>
      <c r="BJ75" s="1230"/>
      <c r="BK75" s="1230"/>
      <c r="BL75" s="1230"/>
      <c r="BM75" s="1230"/>
      <c r="BN75" s="1230"/>
      <c r="BO75" s="1230"/>
      <c r="BP75" s="1231">
        <v>9.3000000000000007</v>
      </c>
      <c r="BQ75" s="1231"/>
      <c r="BR75" s="1231"/>
      <c r="BS75" s="1231"/>
      <c r="BT75" s="1231"/>
      <c r="BU75" s="1231"/>
      <c r="BV75" s="1231"/>
      <c r="BW75" s="1231"/>
      <c r="BX75" s="1231">
        <v>9</v>
      </c>
      <c r="BY75" s="1231"/>
      <c r="BZ75" s="1231"/>
      <c r="CA75" s="1231"/>
      <c r="CB75" s="1231"/>
      <c r="CC75" s="1231"/>
      <c r="CD75" s="1231"/>
      <c r="CE75" s="1231"/>
      <c r="CF75" s="1231">
        <v>8.3000000000000007</v>
      </c>
      <c r="CG75" s="1231"/>
      <c r="CH75" s="1231"/>
      <c r="CI75" s="1231"/>
      <c r="CJ75" s="1231"/>
      <c r="CK75" s="1231"/>
      <c r="CL75" s="1231"/>
      <c r="CM75" s="1231"/>
      <c r="CN75" s="1231">
        <v>8.1999999999999993</v>
      </c>
      <c r="CO75" s="1231"/>
      <c r="CP75" s="1231"/>
      <c r="CQ75" s="1231"/>
      <c r="CR75" s="1231"/>
      <c r="CS75" s="1231"/>
      <c r="CT75" s="1231"/>
      <c r="CU75" s="1231"/>
      <c r="CV75" s="1231">
        <v>8</v>
      </c>
      <c r="CW75" s="1231"/>
      <c r="CX75" s="1231"/>
      <c r="CY75" s="1231"/>
      <c r="CZ75" s="1231"/>
      <c r="DA75" s="1231"/>
      <c r="DB75" s="1231"/>
      <c r="DC75" s="1231"/>
    </row>
    <row r="76" spans="2:107" x14ac:dyDescent="0.15">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x14ac:dyDescent="0.15">
      <c r="B77" s="259"/>
      <c r="G77" s="1220"/>
      <c r="H77" s="1220"/>
      <c r="I77" s="1220"/>
      <c r="J77" s="1220"/>
      <c r="K77" s="1247"/>
      <c r="L77" s="1247"/>
      <c r="M77" s="1247"/>
      <c r="N77" s="1247"/>
      <c r="AN77" s="1226" t="s">
        <v>599</v>
      </c>
      <c r="AO77" s="1226"/>
      <c r="AP77" s="1226"/>
      <c r="AQ77" s="1226"/>
      <c r="AR77" s="1226"/>
      <c r="AS77" s="1226"/>
      <c r="AT77" s="1226"/>
      <c r="AU77" s="1226"/>
      <c r="AV77" s="1226"/>
      <c r="AW77" s="1226"/>
      <c r="AX77" s="1226"/>
      <c r="AY77" s="1226"/>
      <c r="AZ77" s="1226"/>
      <c r="BA77" s="1226"/>
      <c r="BB77" s="1230" t="s">
        <v>597</v>
      </c>
      <c r="BC77" s="1230"/>
      <c r="BD77" s="1230"/>
      <c r="BE77" s="1230"/>
      <c r="BF77" s="1230"/>
      <c r="BG77" s="1230"/>
      <c r="BH77" s="1230"/>
      <c r="BI77" s="1230"/>
      <c r="BJ77" s="1230"/>
      <c r="BK77" s="1230"/>
      <c r="BL77" s="1230"/>
      <c r="BM77" s="1230"/>
      <c r="BN77" s="1230"/>
      <c r="BO77" s="1230"/>
      <c r="BP77" s="1231">
        <v>0</v>
      </c>
      <c r="BQ77" s="1231"/>
      <c r="BR77" s="1231"/>
      <c r="BS77" s="1231"/>
      <c r="BT77" s="1231"/>
      <c r="BU77" s="1231"/>
      <c r="BV77" s="1231"/>
      <c r="BW77" s="1231"/>
      <c r="BX77" s="1231">
        <v>0</v>
      </c>
      <c r="BY77" s="1231"/>
      <c r="BZ77" s="1231"/>
      <c r="CA77" s="1231"/>
      <c r="CB77" s="1231"/>
      <c r="CC77" s="1231"/>
      <c r="CD77" s="1231"/>
      <c r="CE77" s="1231"/>
      <c r="CF77" s="1231">
        <v>0</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x14ac:dyDescent="0.15">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x14ac:dyDescent="0.15">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602</v>
      </c>
      <c r="BC79" s="1230"/>
      <c r="BD79" s="1230"/>
      <c r="BE79" s="1230"/>
      <c r="BF79" s="1230"/>
      <c r="BG79" s="1230"/>
      <c r="BH79" s="1230"/>
      <c r="BI79" s="1230"/>
      <c r="BJ79" s="1230"/>
      <c r="BK79" s="1230"/>
      <c r="BL79" s="1230"/>
      <c r="BM79" s="1230"/>
      <c r="BN79" s="1230"/>
      <c r="BO79" s="1230"/>
      <c r="BP79" s="1231">
        <v>7.1</v>
      </c>
      <c r="BQ79" s="1231"/>
      <c r="BR79" s="1231"/>
      <c r="BS79" s="1231"/>
      <c r="BT79" s="1231"/>
      <c r="BU79" s="1231"/>
      <c r="BV79" s="1231"/>
      <c r="BW79" s="1231"/>
      <c r="BX79" s="1231">
        <v>7.3</v>
      </c>
      <c r="BY79" s="1231"/>
      <c r="BZ79" s="1231"/>
      <c r="CA79" s="1231"/>
      <c r="CB79" s="1231"/>
      <c r="CC79" s="1231"/>
      <c r="CD79" s="1231"/>
      <c r="CE79" s="1231"/>
      <c r="CF79" s="1231">
        <v>7.4</v>
      </c>
      <c r="CG79" s="1231"/>
      <c r="CH79" s="1231"/>
      <c r="CI79" s="1231"/>
      <c r="CJ79" s="1231"/>
      <c r="CK79" s="1231"/>
      <c r="CL79" s="1231"/>
      <c r="CM79" s="1231"/>
      <c r="CN79" s="1231">
        <v>7.5</v>
      </c>
      <c r="CO79" s="1231"/>
      <c r="CP79" s="1231"/>
      <c r="CQ79" s="1231"/>
      <c r="CR79" s="1231"/>
      <c r="CS79" s="1231"/>
      <c r="CT79" s="1231"/>
      <c r="CU79" s="1231"/>
      <c r="CV79" s="1231">
        <v>7.5</v>
      </c>
      <c r="CW79" s="1231"/>
      <c r="CX79" s="1231"/>
      <c r="CY79" s="1231"/>
      <c r="CZ79" s="1231"/>
      <c r="DA79" s="1231"/>
      <c r="DB79" s="1231"/>
      <c r="DC79" s="1231"/>
    </row>
    <row r="80" spans="2:107" x14ac:dyDescent="0.15">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x14ac:dyDescent="0.15">
      <c r="B81" s="259"/>
    </row>
    <row r="82" spans="2:109" ht="17.25" x14ac:dyDescent="0.15">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tg9hBiAun4lwNKnRmKk7a9mK2ZGqKIKNas30HrZn2MAcTXTHU/jeZn1lBq6npc7cGzTqq0k+eINXm/AtPbzYSQ==" saltValue="WoSxWtL354OXRgx71dY8T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E5DB0-ABA3-487B-8395-3F6D50CA4A0F}">
  <sheetPr>
    <pageSetUpPr fitToPage="1"/>
  </sheetPr>
  <dimension ref="A1:DR125"/>
  <sheetViews>
    <sheetView showGridLines="0" topLeftCell="A82" zoomScaleNormal="100" zoomScaleSheetLayoutView="70" workbookViewId="0">
      <selection activeCell="BF71" sqref="BF71"/>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512</v>
      </c>
    </row>
  </sheetData>
  <sheetProtection algorithmName="SHA-512" hashValue="5vL8arSuc8WW2PwrhH9TEc5ek2gMdyZiKLeRXLNqlgyMk0g+rBX07hwRzXUp3UPgkRgMOnjRXRHCIoo3hSaFcA==" saltValue="KGV+HdQodEpzHTA6ZxL4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A9035-1A5D-4FBD-B81D-50BA7176FD4E}">
  <sheetPr>
    <pageSetUpPr fitToPage="1"/>
  </sheetPr>
  <dimension ref="A1:DR125"/>
  <sheetViews>
    <sheetView showGridLines="0" tabSelected="1" topLeftCell="A52" zoomScaleNormal="100" zoomScaleSheetLayoutView="55" workbookViewId="0">
      <selection activeCell="BF71" sqref="BF71"/>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512</v>
      </c>
    </row>
  </sheetData>
  <sheetProtection algorithmName="SHA-512" hashValue="pjkG44fyuyND27UQEX81UdPvNtym0XC9qkOR4EkC4MJnX7EMW6mMWlH+cJwXNuROUbC2SKpaz4DtwKlF1SA+Zw==" saltValue="GBxqb7pfsbfptYeXiH+KW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56</v>
      </c>
      <c r="E2" s="147"/>
      <c r="F2" s="148" t="s">
        <v>562</v>
      </c>
      <c r="G2" s="149"/>
      <c r="H2" s="150"/>
    </row>
    <row r="3" spans="1:8" x14ac:dyDescent="0.15">
      <c r="A3" s="146" t="s">
        <v>555</v>
      </c>
      <c r="B3" s="151"/>
      <c r="C3" s="152"/>
      <c r="D3" s="153">
        <v>529349</v>
      </c>
      <c r="E3" s="154"/>
      <c r="F3" s="155">
        <v>271581</v>
      </c>
      <c r="G3" s="156"/>
      <c r="H3" s="157"/>
    </row>
    <row r="4" spans="1:8" x14ac:dyDescent="0.15">
      <c r="A4" s="158"/>
      <c r="B4" s="159"/>
      <c r="C4" s="160"/>
      <c r="D4" s="161">
        <v>144610</v>
      </c>
      <c r="E4" s="162"/>
      <c r="F4" s="163">
        <v>117844</v>
      </c>
      <c r="G4" s="164"/>
      <c r="H4" s="165"/>
    </row>
    <row r="5" spans="1:8" x14ac:dyDescent="0.15">
      <c r="A5" s="146" t="s">
        <v>557</v>
      </c>
      <c r="B5" s="151"/>
      <c r="C5" s="152"/>
      <c r="D5" s="153">
        <v>113983</v>
      </c>
      <c r="E5" s="154"/>
      <c r="F5" s="155">
        <v>268375</v>
      </c>
      <c r="G5" s="156"/>
      <c r="H5" s="157"/>
    </row>
    <row r="6" spans="1:8" x14ac:dyDescent="0.15">
      <c r="A6" s="158"/>
      <c r="B6" s="159"/>
      <c r="C6" s="160"/>
      <c r="D6" s="161">
        <v>44796</v>
      </c>
      <c r="E6" s="162"/>
      <c r="F6" s="163">
        <v>119602</v>
      </c>
      <c r="G6" s="164"/>
      <c r="H6" s="165"/>
    </row>
    <row r="7" spans="1:8" x14ac:dyDescent="0.15">
      <c r="A7" s="146" t="s">
        <v>558</v>
      </c>
      <c r="B7" s="151"/>
      <c r="C7" s="152"/>
      <c r="D7" s="153">
        <v>147182</v>
      </c>
      <c r="E7" s="154"/>
      <c r="F7" s="155">
        <v>301035</v>
      </c>
      <c r="G7" s="156"/>
      <c r="H7" s="157"/>
    </row>
    <row r="8" spans="1:8" x14ac:dyDescent="0.15">
      <c r="A8" s="158"/>
      <c r="B8" s="159"/>
      <c r="C8" s="160"/>
      <c r="D8" s="161">
        <v>81558</v>
      </c>
      <c r="E8" s="162"/>
      <c r="F8" s="163">
        <v>154376</v>
      </c>
      <c r="G8" s="164"/>
      <c r="H8" s="165"/>
    </row>
    <row r="9" spans="1:8" x14ac:dyDescent="0.15">
      <c r="A9" s="146" t="s">
        <v>559</v>
      </c>
      <c r="B9" s="151"/>
      <c r="C9" s="152"/>
      <c r="D9" s="153">
        <v>128929</v>
      </c>
      <c r="E9" s="154"/>
      <c r="F9" s="155">
        <v>277467</v>
      </c>
      <c r="G9" s="156"/>
      <c r="H9" s="157"/>
    </row>
    <row r="10" spans="1:8" x14ac:dyDescent="0.15">
      <c r="A10" s="158"/>
      <c r="B10" s="159"/>
      <c r="C10" s="160"/>
      <c r="D10" s="161">
        <v>37188</v>
      </c>
      <c r="E10" s="162"/>
      <c r="F10" s="163">
        <v>128378</v>
      </c>
      <c r="G10" s="164"/>
      <c r="H10" s="165"/>
    </row>
    <row r="11" spans="1:8" x14ac:dyDescent="0.15">
      <c r="A11" s="146" t="s">
        <v>560</v>
      </c>
      <c r="B11" s="151"/>
      <c r="C11" s="152"/>
      <c r="D11" s="153">
        <v>310953</v>
      </c>
      <c r="E11" s="154"/>
      <c r="F11" s="155">
        <v>282256</v>
      </c>
      <c r="G11" s="156"/>
      <c r="H11" s="157"/>
    </row>
    <row r="12" spans="1:8" x14ac:dyDescent="0.15">
      <c r="A12" s="158"/>
      <c r="B12" s="159"/>
      <c r="C12" s="166"/>
      <c r="D12" s="161">
        <v>184872</v>
      </c>
      <c r="E12" s="162"/>
      <c r="F12" s="163">
        <v>145453</v>
      </c>
      <c r="G12" s="164"/>
      <c r="H12" s="165"/>
    </row>
    <row r="13" spans="1:8" x14ac:dyDescent="0.15">
      <c r="A13" s="146"/>
      <c r="B13" s="151"/>
      <c r="C13" s="152"/>
      <c r="D13" s="153">
        <v>246079</v>
      </c>
      <c r="E13" s="154"/>
      <c r="F13" s="155">
        <v>280143</v>
      </c>
      <c r="G13" s="167"/>
      <c r="H13" s="157"/>
    </row>
    <row r="14" spans="1:8" x14ac:dyDescent="0.15">
      <c r="A14" s="158"/>
      <c r="B14" s="159"/>
      <c r="C14" s="160"/>
      <c r="D14" s="161">
        <v>98605</v>
      </c>
      <c r="E14" s="162"/>
      <c r="F14" s="163">
        <v>133131</v>
      </c>
      <c r="G14" s="164"/>
      <c r="H14" s="165"/>
    </row>
    <row r="17" spans="1:11" x14ac:dyDescent="0.15">
      <c r="A17" s="142" t="s">
        <v>57</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58</v>
      </c>
      <c r="B19" s="168">
        <f>ROUND(VALUE(SUBSTITUTE(実質収支比率等に係る経年分析!F$48,"▲","-")),2)</f>
        <v>3.12</v>
      </c>
      <c r="C19" s="168">
        <f>ROUND(VALUE(SUBSTITUTE(実質収支比率等に係る経年分析!G$48,"▲","-")),2)</f>
        <v>3</v>
      </c>
      <c r="D19" s="168">
        <f>ROUND(VALUE(SUBSTITUTE(実質収支比率等に係る経年分析!H$48,"▲","-")),2)</f>
        <v>2.56</v>
      </c>
      <c r="E19" s="168">
        <f>ROUND(VALUE(SUBSTITUTE(実質収支比率等に係る経年分析!I$48,"▲","-")),2)</f>
        <v>10.96</v>
      </c>
      <c r="F19" s="168">
        <f>ROUND(VALUE(SUBSTITUTE(実質収支比率等に係る経年分析!J$48,"▲","-")),2)</f>
        <v>3.71</v>
      </c>
    </row>
    <row r="20" spans="1:11" x14ac:dyDescent="0.15">
      <c r="A20" s="168" t="s">
        <v>59</v>
      </c>
      <c r="B20" s="168">
        <f>ROUND(VALUE(SUBSTITUTE(実質収支比率等に係る経年分析!F$47,"▲","-")),2)</f>
        <v>21.55</v>
      </c>
      <c r="C20" s="168">
        <f>ROUND(VALUE(SUBSTITUTE(実質収支比率等に係る経年分析!G$47,"▲","-")),2)</f>
        <v>23</v>
      </c>
      <c r="D20" s="168">
        <f>ROUND(VALUE(SUBSTITUTE(実質収支比率等に係る経年分析!H$47,"▲","-")),2)</f>
        <v>22.55</v>
      </c>
      <c r="E20" s="168">
        <f>ROUND(VALUE(SUBSTITUTE(実質収支比率等に係る経年分析!I$47,"▲","-")),2)</f>
        <v>21.17</v>
      </c>
      <c r="F20" s="168">
        <f>ROUND(VALUE(SUBSTITUTE(実質収支比率等に係る経年分析!J$47,"▲","-")),2)</f>
        <v>22.78</v>
      </c>
    </row>
    <row r="21" spans="1:11" x14ac:dyDescent="0.15">
      <c r="A21" s="168" t="s">
        <v>60</v>
      </c>
      <c r="B21" s="168">
        <f>IF(ISNUMBER(VALUE(SUBSTITUTE(実質収支比率等に係る経年分析!F$49,"▲","-"))),ROUND(VALUE(SUBSTITUTE(実質収支比率等に係る経年分析!F$49,"▲","-")),2),NA())</f>
        <v>-2.88</v>
      </c>
      <c r="C21" s="168">
        <f>IF(ISNUMBER(VALUE(SUBSTITUTE(実質収支比率等に係る経年分析!G$49,"▲","-"))),ROUND(VALUE(SUBSTITUTE(実質収支比率等に係る経年分析!G$49,"▲","-")),2),NA())</f>
        <v>1.22</v>
      </c>
      <c r="D21" s="168">
        <f>IF(ISNUMBER(VALUE(SUBSTITUTE(実質収支比率等に係る経年分析!H$49,"▲","-"))),ROUND(VALUE(SUBSTITUTE(実質収支比率等に係る経年分析!H$49,"▲","-")),2),NA())</f>
        <v>-0.38</v>
      </c>
      <c r="E21" s="168">
        <f>IF(ISNUMBER(VALUE(SUBSTITUTE(実質収支比率等に係る経年分析!I$49,"▲","-"))),ROUND(VALUE(SUBSTITUTE(実質収支比率等に係る経年分析!I$49,"▲","-")),2),NA())</f>
        <v>8.5500000000000007</v>
      </c>
      <c r="F21" s="168">
        <f>IF(ISNUMBER(VALUE(SUBSTITUTE(実質収支比率等に係る経年分析!J$49,"▲","-"))),ROUND(VALUE(SUBSTITUTE(実質収支比率等に係る経年分析!J$49,"▲","-")),2),NA())</f>
        <v>-6.15</v>
      </c>
    </row>
    <row r="24" spans="1:11" x14ac:dyDescent="0.15">
      <c r="A24" s="142" t="s">
        <v>61</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62</v>
      </c>
      <c r="C26" s="169" t="s">
        <v>63</v>
      </c>
      <c r="D26" s="169" t="s">
        <v>62</v>
      </c>
      <c r="E26" s="169" t="s">
        <v>63</v>
      </c>
      <c r="F26" s="169" t="s">
        <v>62</v>
      </c>
      <c r="G26" s="169" t="s">
        <v>63</v>
      </c>
      <c r="H26" s="169" t="s">
        <v>62</v>
      </c>
      <c r="I26" s="169" t="s">
        <v>63</v>
      </c>
      <c r="J26" s="169" t="s">
        <v>62</v>
      </c>
      <c r="K26" s="169" t="s">
        <v>63</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1.1200000000000001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0.81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0.59</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0.34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町民保養センター事業特別会計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15">
      <c r="A32" s="169" t="str">
        <f>IF(連結実質赤字比率に係る赤字・黒字の構成分析!C$38="",NA(),連結実質赤字比率に係る赤字・黒字の構成分析!C$38)</f>
        <v>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0.04</v>
      </c>
    </row>
    <row r="33" spans="1:16" x14ac:dyDescent="0.15">
      <c r="A33" s="169" t="str">
        <f>IF(連結実質赤字比率に係る赤字・黒字の構成分析!C$37="",NA(),連結実質赤字比率に係る赤字・黒字の構成分析!C$37)</f>
        <v>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0.3</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0.64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0.67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0.35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0.37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0.91</v>
      </c>
    </row>
    <row r="35" spans="1:16" x14ac:dyDescent="0.15">
      <c r="A35" s="169" t="str">
        <f>IF(連結実質赤字比率に係る赤字・黒字の構成分析!C$35="",NA(),連結実質赤字比率に係る赤字・黒字の構成分析!C$35)</f>
        <v>国民健康保険病院事業特別会計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1.66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1.69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1.59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1.51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2.81</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3.12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2.99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2.56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10.95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3.71</v>
      </c>
    </row>
    <row r="39" spans="1:16" x14ac:dyDescent="0.15">
      <c r="A39" s="142" t="s">
        <v>64</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65</v>
      </c>
      <c r="C41" s="170"/>
      <c r="D41" s="170" t="s">
        <v>66</v>
      </c>
      <c r="E41" s="170" t="s">
        <v>65</v>
      </c>
      <c r="F41" s="170"/>
      <c r="G41" s="170" t="s">
        <v>66</v>
      </c>
      <c r="H41" s="170" t="s">
        <v>65</v>
      </c>
      <c r="I41" s="170"/>
      <c r="J41" s="170" t="s">
        <v>66</v>
      </c>
      <c r="K41" s="170" t="s">
        <v>65</v>
      </c>
      <c r="L41" s="170"/>
      <c r="M41" s="170" t="s">
        <v>66</v>
      </c>
      <c r="N41" s="170" t="s">
        <v>65</v>
      </c>
      <c r="O41" s="170"/>
      <c r="P41" s="170" t="s">
        <v>66</v>
      </c>
    </row>
    <row r="42" spans="1:16" x14ac:dyDescent="0.15">
      <c r="A42" s="170" t="s">
        <v>67</v>
      </c>
      <c r="B42" s="170"/>
      <c r="C42" s="170"/>
      <c r="D42" s="170">
        <f>'実質公債費比率（分子）の構造'!K$52</f>
        <v>599</v>
      </c>
      <c r="E42" s="170"/>
      <c r="F42" s="170"/>
      <c r="G42" s="170">
        <f>'実質公債費比率（分子）の構造'!L$52</f>
        <v>608</v>
      </c>
      <c r="H42" s="170"/>
      <c r="I42" s="170"/>
      <c r="J42" s="170">
        <f>'実質公債費比率（分子）の構造'!M$52</f>
        <v>581</v>
      </c>
      <c r="K42" s="170"/>
      <c r="L42" s="170"/>
      <c r="M42" s="170">
        <f>'実質公債費比率（分子）の構造'!N$52</f>
        <v>572</v>
      </c>
      <c r="N42" s="170"/>
      <c r="O42" s="170"/>
      <c r="P42" s="170">
        <f>'実質公債費比率（分子）の構造'!O$52</f>
        <v>593</v>
      </c>
    </row>
    <row r="43" spans="1:16" x14ac:dyDescent="0.15">
      <c r="A43" s="170" t="s">
        <v>68</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69</v>
      </c>
      <c r="B44" s="170">
        <f>'実質公債費比率（分子）の構造'!K$50</f>
        <v>7</v>
      </c>
      <c r="C44" s="170"/>
      <c r="D44" s="170"/>
      <c r="E44" s="170">
        <f>'実質公債費比率（分子）の構造'!L$50</f>
        <v>6</v>
      </c>
      <c r="F44" s="170"/>
      <c r="G44" s="170"/>
      <c r="H44" s="170">
        <f>'実質公債費比率（分子）の構造'!M$50</f>
        <v>12</v>
      </c>
      <c r="I44" s="170"/>
      <c r="J44" s="170"/>
      <c r="K44" s="170">
        <f>'実質公債費比率（分子）の構造'!N$50</f>
        <v>25</v>
      </c>
      <c r="L44" s="170"/>
      <c r="M44" s="170"/>
      <c r="N44" s="170">
        <f>'実質公債費比率（分子）の構造'!O$50</f>
        <v>25</v>
      </c>
      <c r="O44" s="170"/>
      <c r="P44" s="170"/>
    </row>
    <row r="45" spans="1:16" x14ac:dyDescent="0.15">
      <c r="A45" s="170" t="s">
        <v>70</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71</v>
      </c>
      <c r="B46" s="170">
        <f>'実質公債費比率（分子）の構造'!K$48</f>
        <v>222</v>
      </c>
      <c r="C46" s="170"/>
      <c r="D46" s="170"/>
      <c r="E46" s="170">
        <f>'実質公債費比率（分子）の構造'!L$48</f>
        <v>226</v>
      </c>
      <c r="F46" s="170"/>
      <c r="G46" s="170"/>
      <c r="H46" s="170">
        <f>'実質公債費比率（分子）の構造'!M$48</f>
        <v>222</v>
      </c>
      <c r="I46" s="170"/>
      <c r="J46" s="170"/>
      <c r="K46" s="170">
        <f>'実質公債費比率（分子）の構造'!N$48</f>
        <v>226</v>
      </c>
      <c r="L46" s="170"/>
      <c r="M46" s="170"/>
      <c r="N46" s="170">
        <f>'実質公債費比率（分子）の構造'!O$48</f>
        <v>257</v>
      </c>
      <c r="O46" s="170"/>
      <c r="P46" s="170"/>
    </row>
    <row r="47" spans="1:16" x14ac:dyDescent="0.15">
      <c r="A47" s="170" t="s">
        <v>72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73</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74</v>
      </c>
      <c r="B49" s="170">
        <f>'実質公債費比率（分子）の構造'!K$45</f>
        <v>581</v>
      </c>
      <c r="C49" s="170"/>
      <c r="D49" s="170"/>
      <c r="E49" s="170">
        <f>'実質公債費比率（分子）の構造'!L$45</f>
        <v>578</v>
      </c>
      <c r="F49" s="170"/>
      <c r="G49" s="170"/>
      <c r="H49" s="170">
        <f>'実質公債費比率（分子）の構造'!M$45</f>
        <v>537</v>
      </c>
      <c r="I49" s="170"/>
      <c r="J49" s="170"/>
      <c r="K49" s="170">
        <f>'実質公債費比率（分子）の構造'!N$45</f>
        <v>542</v>
      </c>
      <c r="L49" s="170"/>
      <c r="M49" s="170"/>
      <c r="N49" s="170">
        <f>'実質公債費比率（分子）の構造'!O$45</f>
        <v>523</v>
      </c>
      <c r="O49" s="170"/>
      <c r="P49" s="170"/>
    </row>
    <row r="50" spans="1:16" x14ac:dyDescent="0.15">
      <c r="A50" s="170" t="s">
        <v>75</v>
      </c>
      <c r="B50" s="170" t="e">
        <f>NA()</f>
        <v>#N/A</v>
      </c>
      <c r="C50" s="170">
        <f>IF(ISNUMBER('実質公債費比率（分子）の構造'!K$53),'実質公債費比率（分子）の構造'!K$53,NA())</f>
        <v>211</v>
      </c>
      <c r="D50" s="170" t="e">
        <f>NA()</f>
        <v>#N/A</v>
      </c>
      <c r="E50" s="170" t="e">
        <f>NA()</f>
        <v>#N/A</v>
      </c>
      <c r="F50" s="170">
        <f>IF(ISNUMBER('実質公債費比率（分子）の構造'!L$53),'実質公債費比率（分子）の構造'!L$53,NA())</f>
        <v>202</v>
      </c>
      <c r="G50" s="170" t="e">
        <f>NA()</f>
        <v>#N/A</v>
      </c>
      <c r="H50" s="170" t="e">
        <f>NA()</f>
        <v>#N/A</v>
      </c>
      <c r="I50" s="170">
        <f>IF(ISNUMBER('実質公債費比率（分子）の構造'!M$53),'実質公債費比率（分子）の構造'!M$53,NA())</f>
        <v>190</v>
      </c>
      <c r="J50" s="170" t="e">
        <f>NA()</f>
        <v>#N/A</v>
      </c>
      <c r="K50" s="170" t="e">
        <f>NA()</f>
        <v>#N/A</v>
      </c>
      <c r="L50" s="170">
        <f>IF(ISNUMBER('実質公債費比率（分子）の構造'!N$53),'実質公債費比率（分子）の構造'!N$53,NA())</f>
        <v>221</v>
      </c>
      <c r="M50" s="170" t="e">
        <f>NA()</f>
        <v>#N/A</v>
      </c>
      <c r="N50" s="170" t="e">
        <f>NA()</f>
        <v>#N/A</v>
      </c>
      <c r="O50" s="170">
        <f>IF(ISNUMBER('実質公債費比率（分子）の構造'!O$53),'実質公債費比率（分子）の構造'!O$53,NA())</f>
        <v>212</v>
      </c>
      <c r="P50" s="170" t="e">
        <f>NA()</f>
        <v>#N/A</v>
      </c>
    </row>
    <row r="53" spans="1:16" x14ac:dyDescent="0.15">
      <c r="A53" s="142" t="s">
        <v>76</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77</v>
      </c>
      <c r="C55" s="169"/>
      <c r="D55" s="169" t="s">
        <v>78</v>
      </c>
      <c r="E55" s="169" t="s">
        <v>77</v>
      </c>
      <c r="F55" s="169"/>
      <c r="G55" s="169" t="s">
        <v>78</v>
      </c>
      <c r="H55" s="169" t="s">
        <v>77</v>
      </c>
      <c r="I55" s="169"/>
      <c r="J55" s="169" t="s">
        <v>78</v>
      </c>
      <c r="K55" s="169" t="s">
        <v>77</v>
      </c>
      <c r="L55" s="169"/>
      <c r="M55" s="169" t="s">
        <v>78</v>
      </c>
      <c r="N55" s="169" t="s">
        <v>77</v>
      </c>
      <c r="O55" s="169"/>
      <c r="P55" s="169" t="s">
        <v>78</v>
      </c>
    </row>
    <row r="56" spans="1:16" x14ac:dyDescent="0.15">
      <c r="A56" s="169" t="s">
        <v>45</v>
      </c>
      <c r="B56" s="169"/>
      <c r="C56" s="169"/>
      <c r="D56" s="169">
        <f>'将来負担比率（分子）の構造'!I$52</f>
        <v>4829</v>
      </c>
      <c r="E56" s="169"/>
      <c r="F56" s="169"/>
      <c r="G56" s="169">
        <f>'将来負担比率（分子）の構造'!J$52</f>
        <v>4699</v>
      </c>
      <c r="H56" s="169"/>
      <c r="I56" s="169"/>
      <c r="J56" s="169">
        <f>'将来負担比率（分子）の構造'!K$52</f>
        <v>3862</v>
      </c>
      <c r="K56" s="169"/>
      <c r="L56" s="169"/>
      <c r="M56" s="169">
        <f>'将来負担比率（分子）の構造'!L$52</f>
        <v>2249</v>
      </c>
      <c r="N56" s="169"/>
      <c r="O56" s="169"/>
      <c r="P56" s="169">
        <f>'将来負担比率（分子）の構造'!M$52</f>
        <v>3892</v>
      </c>
    </row>
    <row r="57" spans="1:16" x14ac:dyDescent="0.15">
      <c r="A57" s="169" t="s">
        <v>44</v>
      </c>
      <c r="B57" s="169"/>
      <c r="C57" s="169"/>
      <c r="D57" s="169">
        <f>'将来負担比率（分子）の構造'!I$51</f>
        <v>182</v>
      </c>
      <c r="E57" s="169"/>
      <c r="F57" s="169"/>
      <c r="G57" s="169">
        <f>'将来負担比率（分子）の構造'!J$51</f>
        <v>151</v>
      </c>
      <c r="H57" s="169"/>
      <c r="I57" s="169"/>
      <c r="J57" s="169">
        <f>'将来負担比率（分子）の構造'!K$51</f>
        <v>134</v>
      </c>
      <c r="K57" s="169"/>
      <c r="L57" s="169"/>
      <c r="M57" s="169">
        <f>'将来負担比率（分子）の構造'!L$51</f>
        <v>131</v>
      </c>
      <c r="N57" s="169"/>
      <c r="O57" s="169"/>
      <c r="P57" s="169" t="str">
        <f>'将来負担比率（分子）の構造'!M$51</f>
        <v>-</v>
      </c>
    </row>
    <row r="58" spans="1:16" x14ac:dyDescent="0.15">
      <c r="A58" s="169" t="s">
        <v>43</v>
      </c>
      <c r="B58" s="169"/>
      <c r="C58" s="169"/>
      <c r="D58" s="169">
        <f>'将来負担比率（分子）の構造'!I$50</f>
        <v>1995</v>
      </c>
      <c r="E58" s="169"/>
      <c r="F58" s="169"/>
      <c r="G58" s="169">
        <f>'将来負担比率（分子）の構造'!J$50</f>
        <v>2022</v>
      </c>
      <c r="H58" s="169"/>
      <c r="I58" s="169"/>
      <c r="J58" s="169">
        <f>'将来負担比率（分子）の構造'!K$50</f>
        <v>2075</v>
      </c>
      <c r="K58" s="169"/>
      <c r="L58" s="169"/>
      <c r="M58" s="169">
        <f>'将来負担比率（分子）の構造'!L$50</f>
        <v>2191</v>
      </c>
      <c r="N58" s="169"/>
      <c r="O58" s="169"/>
      <c r="P58" s="169">
        <f>'将来負担比率（分子）の構造'!M$50</f>
        <v>2095</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447</v>
      </c>
      <c r="C62" s="169"/>
      <c r="D62" s="169"/>
      <c r="E62" s="169">
        <f>'将来負担比率（分子）の構造'!J$45</f>
        <v>464</v>
      </c>
      <c r="F62" s="169"/>
      <c r="G62" s="169"/>
      <c r="H62" s="169">
        <f>'将来負担比率（分子）の構造'!K$45</f>
        <v>462</v>
      </c>
      <c r="I62" s="169"/>
      <c r="J62" s="169"/>
      <c r="K62" s="169">
        <f>'将来負担比率（分子）の構造'!L$45</f>
        <v>472</v>
      </c>
      <c r="L62" s="169"/>
      <c r="M62" s="169"/>
      <c r="N62" s="169">
        <f>'将来負担比率（分子）の構造'!M$45</f>
        <v>483</v>
      </c>
      <c r="O62" s="169"/>
      <c r="P62" s="169"/>
    </row>
    <row r="63" spans="1:16" x14ac:dyDescent="0.15">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35</v>
      </c>
      <c r="B64" s="169">
        <f>'将来負担比率（分子）の構造'!I$43</f>
        <v>2298</v>
      </c>
      <c r="C64" s="169"/>
      <c r="D64" s="169"/>
      <c r="E64" s="169">
        <f>'将来負担比率（分子）の構造'!J$43</f>
        <v>2340</v>
      </c>
      <c r="F64" s="169"/>
      <c r="G64" s="169"/>
      <c r="H64" s="169">
        <f>'将来負担比率（分子）の構造'!K$43</f>
        <v>2056</v>
      </c>
      <c r="I64" s="169"/>
      <c r="J64" s="169"/>
      <c r="K64" s="169">
        <f>'将来負担比率（分子）の構造'!L$43</f>
        <v>1845</v>
      </c>
      <c r="L64" s="169"/>
      <c r="M64" s="169"/>
      <c r="N64" s="169">
        <f>'将来負担比率（分子）の構造'!M$43</f>
        <v>1690</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4337</v>
      </c>
      <c r="C66" s="169"/>
      <c r="D66" s="169"/>
      <c r="E66" s="169">
        <f>'将来負担比率（分子）の構造'!J$41</f>
        <v>4204</v>
      </c>
      <c r="F66" s="169"/>
      <c r="G66" s="169"/>
      <c r="H66" s="169">
        <f>'将来負担比率（分子）の構造'!K$41</f>
        <v>4085</v>
      </c>
      <c r="I66" s="169"/>
      <c r="J66" s="169"/>
      <c r="K66" s="169">
        <f>'将来負担比率（分子）の構造'!L$41</f>
        <v>3973</v>
      </c>
      <c r="L66" s="169"/>
      <c r="M66" s="169"/>
      <c r="N66" s="169">
        <f>'将来負担比率（分子）の構造'!M$41</f>
        <v>4107</v>
      </c>
      <c r="O66" s="169"/>
      <c r="P66" s="169"/>
    </row>
    <row r="67" spans="1:16" x14ac:dyDescent="0.15">
      <c r="A67" s="169" t="s">
        <v>79</v>
      </c>
      <c r="B67" s="169" t="e">
        <f>NA()</f>
        <v>#N/A</v>
      </c>
      <c r="C67" s="169">
        <f>IF(ISNUMBER('将来負担比率（分子）の構造'!I$53), IF('将来負担比率（分子）の構造'!I$53 &lt; 0, 0, '将来負担比率（分子）の構造'!I$53), NA())</f>
        <v>76</v>
      </c>
      <c r="D67" s="169" t="e">
        <f>NA()</f>
        <v>#N/A</v>
      </c>
      <c r="E67" s="169" t="e">
        <f>NA()</f>
        <v>#N/A</v>
      </c>
      <c r="F67" s="169">
        <f>IF(ISNUMBER('将来負担比率（分子）の構造'!J$53), IF('将来負担比率（分子）の構造'!J$53 &lt; 0, 0, '将来負担比率（分子）の構造'!J$53), NA())</f>
        <v>137</v>
      </c>
      <c r="G67" s="169" t="e">
        <f>NA()</f>
        <v>#N/A</v>
      </c>
      <c r="H67" s="169" t="e">
        <f>NA()</f>
        <v>#N/A</v>
      </c>
      <c r="I67" s="169">
        <f>IF(ISNUMBER('将来負担比率（分子）の構造'!K$53), IF('将来負担比率（分子）の構造'!K$53 &lt; 0, 0, '将来負担比率（分子）の構造'!K$53), NA())</f>
        <v>531</v>
      </c>
      <c r="J67" s="169" t="e">
        <f>NA()</f>
        <v>#N/A</v>
      </c>
      <c r="K67" s="169" t="e">
        <f>NA()</f>
        <v>#N/A</v>
      </c>
      <c r="L67" s="169">
        <f>IF(ISNUMBER('将来負担比率（分子）の構造'!L$53), IF('将来負担比率（分子）の構造'!L$53 &lt; 0, 0, '将来負担比率（分子）の構造'!L$53), NA())</f>
        <v>1719</v>
      </c>
      <c r="M67" s="169" t="e">
        <f>NA()</f>
        <v>#N/A</v>
      </c>
      <c r="N67" s="169" t="e">
        <f>NA()</f>
        <v>#N/A</v>
      </c>
      <c r="O67" s="169">
        <f>IF(ISNUMBER('将来負担比率（分子）の構造'!M$53), IF('将来負担比率（分子）の構造'!M$53 &lt; 0, 0, '将来負担比率（分子）の構造'!M$53), NA())</f>
        <v>293</v>
      </c>
      <c r="P67" s="169" t="e">
        <f>NA()</f>
        <v>#N/A</v>
      </c>
    </row>
    <row r="70" spans="1:16" x14ac:dyDescent="0.15">
      <c r="A70" s="171" t="s">
        <v>80</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81</v>
      </c>
      <c r="B72" s="173">
        <f>基金残高に係る経年分析!F55</f>
        <v>677</v>
      </c>
      <c r="C72" s="173">
        <f>基金残高に係る経年分析!G55</f>
        <v>677</v>
      </c>
      <c r="D72" s="173">
        <f>基金残高に係る経年分析!H55</f>
        <v>717</v>
      </c>
    </row>
    <row r="73" spans="1:16" x14ac:dyDescent="0.15">
      <c r="A73" s="172" t="s">
        <v>82</v>
      </c>
      <c r="B73" s="173">
        <f>基金残高に係る経年分析!F56</f>
        <v>83</v>
      </c>
      <c r="C73" s="173">
        <f>基金残高に係る経年分析!G56</f>
        <v>83</v>
      </c>
      <c r="D73" s="173">
        <f>基金残高に係る経年分析!H56</f>
        <v>83</v>
      </c>
    </row>
    <row r="74" spans="1:16" x14ac:dyDescent="0.15">
      <c r="A74" s="172" t="s">
        <v>83</v>
      </c>
      <c r="B74" s="173">
        <f>基金残高に係る経年分析!F57</f>
        <v>1095</v>
      </c>
      <c r="C74" s="173">
        <f>基金残高に係る経年分析!G57</f>
        <v>1088</v>
      </c>
      <c r="D74" s="173">
        <f>基金残高に係る経年分析!H57</f>
        <v>1067</v>
      </c>
    </row>
  </sheetData>
  <sheetProtection algorithmName="SHA-512" hashValue="2R7LywTPNsp2KxNGiAQGFPojRuVjG0lL39t+PMcr1hVsQvg8WHJJtWfdDTMhgFikcGhp5AI75CjgQOQ/Qy67GA==" saltValue="kXaro3C5gRjuOeyUDSBl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R5-007</cp:lastModifiedBy>
  <dcterms:created xsi:type="dcterms:W3CDTF">2024-03-14T00:46:01Z</dcterms:created>
  <dcterms:modified xsi:type="dcterms:W3CDTF">2025-02-12T02:13:07Z</dcterms:modified>
  <cp:category/>
</cp:coreProperties>
</file>